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01" yWindow="30" windowWidth="14955" windowHeight="11640" activeTab="0"/>
  </bookViews>
  <sheets>
    <sheet name="Sheet1" sheetId="1" r:id="rId1"/>
  </sheets>
  <definedNames>
    <definedName name="top" localSheetId="0">'Sheet1'!#REF!</definedName>
  </definedNames>
  <calcPr fullCalcOnLoad="1"/>
</workbook>
</file>

<file path=xl/sharedStrings.xml><?xml version="1.0" encoding="utf-8"?>
<sst xmlns="http://schemas.openxmlformats.org/spreadsheetml/2006/main" count="136" uniqueCount="105">
  <si>
    <t>Title</t>
  </si>
  <si>
    <t>Country of Origin</t>
  </si>
  <si>
    <t>Distributor</t>
  </si>
  <si>
    <t>% change on last week</t>
  </si>
  <si>
    <t>Weeks on release</t>
  </si>
  <si>
    <t>Number of cinemas</t>
  </si>
  <si>
    <t>Other openers</t>
  </si>
  <si>
    <t>* Includes domestic productions and co-productions</t>
  </si>
  <si>
    <t>Other UK films</t>
  </si>
  <si>
    <t>Rank</t>
  </si>
  <si>
    <t>USA</t>
  </si>
  <si>
    <t>UK/USA</t>
  </si>
  <si>
    <t>UK</t>
  </si>
  <si>
    <t>Site average</t>
  </si>
  <si>
    <t>Total</t>
  </si>
  <si>
    <t>Comments on this week's top 15 results</t>
  </si>
  <si>
    <t>Ind</t>
  </si>
  <si>
    <t>.</t>
  </si>
  <si>
    <t>Icon</t>
  </si>
  <si>
    <t>20th Century Fox</t>
  </si>
  <si>
    <t>Warner</t>
  </si>
  <si>
    <t>Vertigo</t>
  </si>
  <si>
    <t>Weekend Gross</t>
  </si>
  <si>
    <t>Total Gross to date</t>
  </si>
  <si>
    <t>La Vie En Rose</t>
  </si>
  <si>
    <t>UK/Ger</t>
  </si>
  <si>
    <t>Fra/UK/Cze</t>
  </si>
  <si>
    <t>The Flying Scotsman</t>
  </si>
  <si>
    <t>Paramount</t>
  </si>
  <si>
    <t>Harry Potter and the Order of the Phoenix</t>
  </si>
  <si>
    <t>Verve Pictures</t>
  </si>
  <si>
    <t>The Simpsons</t>
  </si>
  <si>
    <t>Transformers</t>
  </si>
  <si>
    <t>Entertainment</t>
  </si>
  <si>
    <t>I is for India</t>
  </si>
  <si>
    <t>Lions Gate</t>
  </si>
  <si>
    <t>Universal</t>
  </si>
  <si>
    <t>Momentum</t>
  </si>
  <si>
    <t>Sony</t>
  </si>
  <si>
    <t>ICA Projects</t>
  </si>
  <si>
    <t>Rush Hour 3</t>
  </si>
  <si>
    <t>Surf's Up</t>
  </si>
  <si>
    <t>The Walker</t>
  </si>
  <si>
    <t>The Bourne Ultimatum</t>
  </si>
  <si>
    <t>Bratz: The Movie</t>
  </si>
  <si>
    <t>USA/UK</t>
  </si>
  <si>
    <t>Flood</t>
  </si>
  <si>
    <t>Knocked Up</t>
  </si>
  <si>
    <t>Lady Chatterley</t>
  </si>
  <si>
    <t>Bel/Fra/UK</t>
  </si>
  <si>
    <r>
      <t>Path</t>
    </r>
    <r>
      <rPr>
        <sz val="10"/>
        <rFont val="Arial"/>
        <family val="2"/>
      </rPr>
      <t>é</t>
    </r>
  </si>
  <si>
    <t>Sparkle</t>
  </si>
  <si>
    <t>Eros</t>
  </si>
  <si>
    <t>Artificial Eye</t>
  </si>
  <si>
    <t>Hallam Foe</t>
  </si>
  <si>
    <t>No Reservations</t>
  </si>
  <si>
    <t>USA/Aus</t>
  </si>
  <si>
    <t>Fra/Ger</t>
  </si>
  <si>
    <t>The Works</t>
  </si>
  <si>
    <t>Rolling 52 week ranking: 36th</t>
  </si>
  <si>
    <t>The War on Democracy</t>
  </si>
  <si>
    <t>UK/Aus</t>
  </si>
  <si>
    <t>Disney</t>
  </si>
  <si>
    <t>Atonement</t>
  </si>
  <si>
    <t>Dhamaal</t>
  </si>
  <si>
    <t>Reprise</t>
  </si>
  <si>
    <t>Rise of the Footsoldier</t>
  </si>
  <si>
    <t>Run, Fat Boy, Run</t>
  </si>
  <si>
    <t>Nor</t>
  </si>
  <si>
    <t>Small Engine Repair</t>
  </si>
  <si>
    <t>UK/Ire</t>
  </si>
  <si>
    <t>Weekend 7 Sep - 9 Sep 2007 UK box office</t>
  </si>
  <si>
    <t xml:space="preserve">Tip Top </t>
  </si>
  <si>
    <t>Optimum</t>
  </si>
  <si>
    <t xml:space="preserve">Two Days in Paradise </t>
  </si>
  <si>
    <t>Someone Else</t>
  </si>
  <si>
    <t>Soda</t>
  </si>
  <si>
    <t>Guerilla</t>
  </si>
  <si>
    <t>The Dam Busters (RE)</t>
  </si>
  <si>
    <t>Henry V (RE)</t>
  </si>
  <si>
    <t>Park Circus</t>
  </si>
  <si>
    <t xml:space="preserve">Darling </t>
  </si>
  <si>
    <t>Diffusion/Miracle</t>
  </si>
  <si>
    <t>Openers next week - 14 Sep</t>
  </si>
  <si>
    <t>Against last weekend: - 12 %</t>
  </si>
  <si>
    <t>Against last year:  + 59 %</t>
  </si>
  <si>
    <t>UK* films in top 15: 5</t>
  </si>
  <si>
    <t>UK* share of top 15 gross: 66 %</t>
  </si>
  <si>
    <t>3:10 To Yuma</t>
  </si>
  <si>
    <t>December Boys</t>
  </si>
  <si>
    <t>Disturbia</t>
  </si>
  <si>
    <t>A Few Days in September</t>
  </si>
  <si>
    <t>In the Hands of the Gods</t>
  </si>
  <si>
    <t>Legacy</t>
  </si>
  <si>
    <t>Mitti Awaazan Mardi</t>
  </si>
  <si>
    <t>My Nikifor</t>
  </si>
  <si>
    <t>Nanhe Jaiselmer</t>
  </si>
  <si>
    <t>The Serpent</t>
  </si>
  <si>
    <t>Shoot 'Em Up</t>
  </si>
  <si>
    <t>Aus/USA</t>
  </si>
  <si>
    <t>Ita/Fra/Por</t>
  </si>
  <si>
    <t>Geo/Fra</t>
  </si>
  <si>
    <t>Pol</t>
  </si>
  <si>
    <t>Fra</t>
  </si>
  <si>
    <t>Superbad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</si>
</sst>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"/>
    <numFmt numFmtId="173" formatCode="_-[$£-809]* #,##0_-;\-[$£-809]* #,##0_-;_-[$£-809]* &quot;-&quot;_-;_-@_-"/>
    <numFmt numFmtId="174" formatCode="_-* #,##0_-;\-* #,##0_-;_-* &quot;-&quot;??_-;_-@_-"/>
    <numFmt numFmtId="175" formatCode="&quot;£&quot;#,##0.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&quot;£&quot;#,##0.0"/>
    <numFmt numFmtId="183" formatCode="0.0%"/>
    <numFmt numFmtId="184" formatCode="0.0000"/>
    <numFmt numFmtId="185" formatCode="0.000"/>
    <numFmt numFmtId="186" formatCode="0.0"/>
    <numFmt numFmtId="187" formatCode="_(* #,##0.0_);_(* \(#,##0.0\);_(* &quot;-&quot;??_);_(@_)"/>
    <numFmt numFmtId="188" formatCode="_(* #,##0_);_(* \(#,##0\);_(* &quot;-&quot;??_);_(@_)"/>
    <numFmt numFmtId="189" formatCode="0.000%"/>
    <numFmt numFmtId="190" formatCode="0.0000%"/>
    <numFmt numFmtId="191" formatCode="0.000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2" borderId="0" xfId="0" applyFont="1" applyFill="1" applyAlignment="1">
      <alignment horizontal="left" vertical="top" shrinkToFit="1"/>
    </xf>
    <xf numFmtId="0" fontId="4" fillId="0" borderId="0" xfId="0" applyFont="1" applyAlignment="1">
      <alignment/>
    </xf>
    <xf numFmtId="183" fontId="0" fillId="0" borderId="0" xfId="21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 horizontal="center"/>
    </xf>
    <xf numFmtId="3" fontId="0" fillId="0" borderId="0" xfId="0" applyNumberFormat="1" applyFill="1" applyAlignment="1">
      <alignment/>
    </xf>
    <xf numFmtId="172" fontId="4" fillId="2" borderId="0" xfId="0" applyNumberFormat="1" applyFont="1" applyFill="1" applyAlignment="1">
      <alignment horizontal="right" vertical="top" shrinkToFit="1"/>
    </xf>
    <xf numFmtId="0" fontId="4" fillId="0" borderId="0" xfId="0" applyFont="1" applyFill="1" applyAlignment="1">
      <alignment horizontal="left" vertical="top" shrinkToFit="1"/>
    </xf>
    <xf numFmtId="188" fontId="4" fillId="2" borderId="0" xfId="15" applyNumberFormat="1" applyFont="1" applyFill="1" applyAlignment="1">
      <alignment horizontal="left" vertical="top" shrinkToFit="1"/>
    </xf>
    <xf numFmtId="0" fontId="0" fillId="0" borderId="0" xfId="0" applyFont="1" applyAlignment="1">
      <alignment horizontal="right"/>
    </xf>
    <xf numFmtId="172" fontId="0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center" vertical="top" shrinkToFit="1"/>
    </xf>
    <xf numFmtId="190" fontId="0" fillId="0" borderId="0" xfId="21" applyNumberFormat="1" applyFont="1" applyAlignment="1">
      <alignment horizontal="center"/>
    </xf>
    <xf numFmtId="9" fontId="0" fillId="0" borderId="0" xfId="21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172" fontId="0" fillId="0" borderId="0" xfId="0" applyNumberFormat="1" applyAlignment="1">
      <alignment/>
    </xf>
    <xf numFmtId="172" fontId="4" fillId="2" borderId="0" xfId="0" applyNumberFormat="1" applyFont="1" applyFill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"/>
  <sheetViews>
    <sheetView tabSelected="1" zoomScale="75" zoomScaleNormal="75" zoomScaleSheetLayoutView="100" workbookViewId="0" topLeftCell="A1">
      <pane ySplit="8745" topLeftCell="BM52" activePane="topLeft" state="split"/>
      <selection pane="topLeft" activeCell="C56" sqref="C56"/>
      <selection pane="bottomLeft" activeCell="D57" sqref="D57"/>
    </sheetView>
  </sheetViews>
  <sheetFormatPr defaultColWidth="9.140625" defaultRowHeight="12.75"/>
  <cols>
    <col min="1" max="1" width="6.140625" style="1" customWidth="1"/>
    <col min="2" max="2" width="35.421875" style="1" customWidth="1"/>
    <col min="3" max="3" width="19.28125" style="8" customWidth="1"/>
    <col min="4" max="4" width="12.7109375" style="2" customWidth="1"/>
    <col min="5" max="5" width="19.8515625" style="1" customWidth="1"/>
    <col min="6" max="6" width="8.421875" style="1" customWidth="1"/>
    <col min="7" max="7" width="13.28125" style="1" customWidth="1"/>
    <col min="8" max="8" width="10.7109375" style="1" customWidth="1"/>
    <col min="9" max="9" width="10.140625" style="1" bestFit="1" customWidth="1"/>
    <col min="10" max="10" width="15.140625" style="2" customWidth="1"/>
    <col min="11" max="11" width="9.28125" style="1" bestFit="1" customWidth="1"/>
    <col min="12" max="12" width="10.8515625" style="1" customWidth="1"/>
    <col min="13" max="13" width="10.7109375" style="1" customWidth="1"/>
    <col min="14" max="16384" width="9.140625" style="1" customWidth="1"/>
  </cols>
  <sheetData>
    <row r="1" spans="2:6" ht="12.75">
      <c r="B1" s="4" t="s">
        <v>71</v>
      </c>
      <c r="C1" s="27"/>
      <c r="D1" s="5"/>
      <c r="E1" s="4"/>
      <c r="F1" s="4"/>
    </row>
    <row r="3" spans="1:10" ht="51" customHeight="1">
      <c r="A3" s="6" t="s">
        <v>9</v>
      </c>
      <c r="B3" s="6" t="s">
        <v>0</v>
      </c>
      <c r="C3" s="7" t="s">
        <v>1</v>
      </c>
      <c r="D3" s="35" t="s">
        <v>22</v>
      </c>
      <c r="E3" s="6" t="s">
        <v>2</v>
      </c>
      <c r="F3" s="7" t="s">
        <v>3</v>
      </c>
      <c r="G3" s="7" t="s">
        <v>4</v>
      </c>
      <c r="H3" s="7" t="s">
        <v>5</v>
      </c>
      <c r="I3" s="7" t="s">
        <v>13</v>
      </c>
      <c r="J3" s="35" t="s">
        <v>23</v>
      </c>
    </row>
    <row r="4" spans="1:13" ht="12.75">
      <c r="A4" s="1">
        <v>1</v>
      </c>
      <c r="B4" s="1" t="s">
        <v>67</v>
      </c>
      <c r="C4" s="8" t="s">
        <v>11</v>
      </c>
      <c r="D4" s="34">
        <v>2010250</v>
      </c>
      <c r="E4" s="1" t="s">
        <v>33</v>
      </c>
      <c r="G4" s="1">
        <v>1</v>
      </c>
      <c r="H4" s="1">
        <v>413</v>
      </c>
      <c r="I4" s="2">
        <f aca="true" t="shared" si="0" ref="I4:I19">D4/H4</f>
        <v>4867.433414043584</v>
      </c>
      <c r="J4" s="34">
        <f>IF(G4=1,D4,"")</f>
        <v>2010250</v>
      </c>
      <c r="K4" s="2"/>
      <c r="M4" s="19"/>
    </row>
    <row r="5" spans="1:13" ht="12.75">
      <c r="A5" s="1">
        <v>2</v>
      </c>
      <c r="B5" s="1" t="s">
        <v>63</v>
      </c>
      <c r="C5" s="8" t="s">
        <v>12</v>
      </c>
      <c r="D5" s="34">
        <v>1634065</v>
      </c>
      <c r="E5" s="1" t="s">
        <v>36</v>
      </c>
      <c r="G5" s="1">
        <v>1</v>
      </c>
      <c r="H5" s="1">
        <v>411</v>
      </c>
      <c r="I5" s="2">
        <f t="shared" si="0"/>
        <v>3975.8272506082726</v>
      </c>
      <c r="J5" s="34">
        <f>IF(G5=1,D5,"")</f>
        <v>1634065</v>
      </c>
      <c r="K5" s="2"/>
      <c r="M5" s="19"/>
    </row>
    <row r="6" spans="1:13" ht="12.75">
      <c r="A6" s="1">
        <v>3</v>
      </c>
      <c r="B6" s="1" t="s">
        <v>43</v>
      </c>
      <c r="C6" s="8" t="s">
        <v>45</v>
      </c>
      <c r="D6" s="34">
        <v>1091082</v>
      </c>
      <c r="E6" s="1" t="s">
        <v>36</v>
      </c>
      <c r="F6" s="1">
        <v>-51</v>
      </c>
      <c r="G6" s="1">
        <v>4</v>
      </c>
      <c r="H6" s="1">
        <v>457</v>
      </c>
      <c r="I6" s="2">
        <f t="shared" si="0"/>
        <v>2387.487964989059</v>
      </c>
      <c r="J6" s="34">
        <v>20064024</v>
      </c>
      <c r="K6" s="2"/>
      <c r="M6" s="19"/>
    </row>
    <row r="7" spans="1:13" ht="12.75">
      <c r="A7" s="1">
        <v>4</v>
      </c>
      <c r="B7" s="1" t="s">
        <v>47</v>
      </c>
      <c r="C7" s="8" t="s">
        <v>10</v>
      </c>
      <c r="D7" s="34">
        <v>756339</v>
      </c>
      <c r="E7" s="1" t="s">
        <v>36</v>
      </c>
      <c r="F7">
        <v>-47</v>
      </c>
      <c r="G7">
        <v>3</v>
      </c>
      <c r="H7">
        <v>408</v>
      </c>
      <c r="I7" s="34">
        <f t="shared" si="0"/>
        <v>1853.7720588235295</v>
      </c>
      <c r="J7" s="34">
        <v>6453395</v>
      </c>
      <c r="K7" s="2"/>
      <c r="M7" s="19"/>
    </row>
    <row r="8" spans="1:13" ht="12.75">
      <c r="A8" s="1">
        <v>5</v>
      </c>
      <c r="B8" s="9">
        <v>1408</v>
      </c>
      <c r="C8" s="8" t="s">
        <v>10</v>
      </c>
      <c r="D8" s="2">
        <v>550538</v>
      </c>
      <c r="E8" s="1" t="s">
        <v>28</v>
      </c>
      <c r="F8" s="1">
        <v>-49</v>
      </c>
      <c r="G8" s="1">
        <v>2</v>
      </c>
      <c r="H8" s="3">
        <v>398</v>
      </c>
      <c r="I8" s="34">
        <f t="shared" si="0"/>
        <v>1383.2613065326634</v>
      </c>
      <c r="J8" s="2">
        <v>2306680</v>
      </c>
      <c r="K8" s="2"/>
      <c r="M8" s="19"/>
    </row>
    <row r="9" spans="1:13" ht="12.75">
      <c r="A9" s="1">
        <v>6</v>
      </c>
      <c r="B9" s="9" t="s">
        <v>31</v>
      </c>
      <c r="C9" s="8" t="s">
        <v>10</v>
      </c>
      <c r="D9" s="2">
        <v>256737</v>
      </c>
      <c r="E9" s="1" t="s">
        <v>19</v>
      </c>
      <c r="F9" s="1">
        <v>-59</v>
      </c>
      <c r="G9" s="1">
        <v>7</v>
      </c>
      <c r="H9" s="3">
        <v>429</v>
      </c>
      <c r="I9" s="34">
        <f t="shared" si="0"/>
        <v>598.4545454545455</v>
      </c>
      <c r="J9" s="2">
        <v>37783651</v>
      </c>
      <c r="K9" s="2"/>
      <c r="M9" s="19"/>
    </row>
    <row r="10" spans="1:13" ht="12.75">
      <c r="A10" s="1">
        <v>7</v>
      </c>
      <c r="B10" s="9" t="s">
        <v>40</v>
      </c>
      <c r="C10" s="8" t="s">
        <v>10</v>
      </c>
      <c r="D10" s="2">
        <v>242054</v>
      </c>
      <c r="E10" s="1" t="s">
        <v>33</v>
      </c>
      <c r="F10" s="1">
        <v>-57</v>
      </c>
      <c r="G10" s="1">
        <v>5</v>
      </c>
      <c r="H10" s="3">
        <v>279</v>
      </c>
      <c r="I10" s="2">
        <f t="shared" si="0"/>
        <v>867.5770609318996</v>
      </c>
      <c r="J10" s="2">
        <v>10084884</v>
      </c>
      <c r="K10" s="2"/>
      <c r="M10" s="19"/>
    </row>
    <row r="11" spans="1:13" ht="12.75">
      <c r="A11" s="1">
        <v>8</v>
      </c>
      <c r="B11" s="9" t="s">
        <v>29</v>
      </c>
      <c r="C11" s="8" t="s">
        <v>11</v>
      </c>
      <c r="D11" s="2">
        <v>163241</v>
      </c>
      <c r="E11" s="1" t="s">
        <v>20</v>
      </c>
      <c r="F11" s="1">
        <v>-59</v>
      </c>
      <c r="G11" s="1">
        <v>9</v>
      </c>
      <c r="H11" s="3">
        <v>271</v>
      </c>
      <c r="I11" s="2">
        <f t="shared" si="0"/>
        <v>602.3653136531366</v>
      </c>
      <c r="J11" s="2">
        <v>48966323</v>
      </c>
      <c r="K11" s="2"/>
      <c r="M11" s="19"/>
    </row>
    <row r="12" spans="1:13" ht="12.75">
      <c r="A12" s="1">
        <v>9</v>
      </c>
      <c r="B12" s="9" t="s">
        <v>44</v>
      </c>
      <c r="C12" s="8" t="s">
        <v>10</v>
      </c>
      <c r="D12" s="2">
        <v>161940</v>
      </c>
      <c r="E12" s="1" t="s">
        <v>37</v>
      </c>
      <c r="F12" s="1">
        <v>-50</v>
      </c>
      <c r="G12" s="1">
        <v>4</v>
      </c>
      <c r="H12" s="3">
        <v>371</v>
      </c>
      <c r="I12" s="2">
        <f t="shared" si="0"/>
        <v>436.4959568733154</v>
      </c>
      <c r="J12" s="2">
        <v>3672769</v>
      </c>
      <c r="K12" s="2"/>
      <c r="M12" s="19"/>
    </row>
    <row r="13" spans="1:13" ht="12.75">
      <c r="A13" s="1">
        <v>10</v>
      </c>
      <c r="B13" s="9" t="s">
        <v>32</v>
      </c>
      <c r="C13" s="8" t="s">
        <v>10</v>
      </c>
      <c r="D13" s="2">
        <v>137230</v>
      </c>
      <c r="E13" s="1" t="s">
        <v>28</v>
      </c>
      <c r="F13" s="1">
        <v>-58</v>
      </c>
      <c r="G13" s="1">
        <v>7</v>
      </c>
      <c r="H13" s="3">
        <v>227</v>
      </c>
      <c r="I13" s="2">
        <f t="shared" si="0"/>
        <v>604.5374449339207</v>
      </c>
      <c r="J13" s="2">
        <v>22731690</v>
      </c>
      <c r="K13" s="2"/>
      <c r="M13" s="19"/>
    </row>
    <row r="14" spans="1:13" ht="12.75">
      <c r="A14" s="1">
        <v>11</v>
      </c>
      <c r="B14" s="9" t="s">
        <v>55</v>
      </c>
      <c r="C14" s="8" t="s">
        <v>56</v>
      </c>
      <c r="D14" s="2">
        <v>127325</v>
      </c>
      <c r="E14" s="1" t="s">
        <v>20</v>
      </c>
      <c r="F14" s="1">
        <v>-75</v>
      </c>
      <c r="G14" s="1">
        <v>2</v>
      </c>
      <c r="H14" s="3">
        <v>321</v>
      </c>
      <c r="I14" s="2">
        <f t="shared" si="0"/>
        <v>396.65109034267914</v>
      </c>
      <c r="J14" s="2">
        <v>925558</v>
      </c>
      <c r="K14" s="2"/>
      <c r="M14" s="19"/>
    </row>
    <row r="15" spans="1:12" s="31" customFormat="1" ht="12.75">
      <c r="A15" s="1">
        <v>12</v>
      </c>
      <c r="B15" s="9" t="s">
        <v>41</v>
      </c>
      <c r="C15" s="20" t="s">
        <v>10</v>
      </c>
      <c r="D15" s="2">
        <v>111937</v>
      </c>
      <c r="E15" s="1" t="s">
        <v>38</v>
      </c>
      <c r="F15" s="1">
        <v>-55</v>
      </c>
      <c r="G15" s="1">
        <v>5</v>
      </c>
      <c r="H15" s="3">
        <v>373</v>
      </c>
      <c r="I15" s="33">
        <f t="shared" si="0"/>
        <v>300.0991957104558</v>
      </c>
      <c r="J15" s="2">
        <v>3937639</v>
      </c>
      <c r="K15" s="33"/>
      <c r="L15" s="32"/>
    </row>
    <row r="16" spans="1:10" ht="12.75">
      <c r="A16" s="1">
        <v>13</v>
      </c>
      <c r="B16" s="1" t="s">
        <v>64</v>
      </c>
      <c r="C16" s="8" t="s">
        <v>16</v>
      </c>
      <c r="D16" s="2">
        <v>107118</v>
      </c>
      <c r="E16" s="1" t="s">
        <v>72</v>
      </c>
      <c r="G16" s="1">
        <v>1</v>
      </c>
      <c r="H16" s="3">
        <v>39</v>
      </c>
      <c r="I16" s="33">
        <f t="shared" si="0"/>
        <v>2746.6153846153848</v>
      </c>
      <c r="J16" s="34">
        <f>IF(G16=1,D16,"")</f>
        <v>107118</v>
      </c>
    </row>
    <row r="17" spans="1:10" ht="12.75">
      <c r="A17" s="1">
        <v>14</v>
      </c>
      <c r="B17" s="1" t="s">
        <v>66</v>
      </c>
      <c r="C17" s="8" t="s">
        <v>12</v>
      </c>
      <c r="D17" s="2">
        <v>85903</v>
      </c>
      <c r="E17" s="1" t="s">
        <v>73</v>
      </c>
      <c r="G17" s="1">
        <v>1</v>
      </c>
      <c r="H17" s="3">
        <v>138</v>
      </c>
      <c r="I17" s="33">
        <f t="shared" si="0"/>
        <v>622.4855072463768</v>
      </c>
      <c r="J17" s="34">
        <f>IF(G17=1,D17,"")</f>
        <v>85903</v>
      </c>
    </row>
    <row r="18" spans="1:10" ht="12.75">
      <c r="A18" s="1">
        <v>15</v>
      </c>
      <c r="B18" s="9" t="s">
        <v>74</v>
      </c>
      <c r="C18" s="8" t="s">
        <v>57</v>
      </c>
      <c r="D18" s="2">
        <v>78108</v>
      </c>
      <c r="E18" s="1" t="s">
        <v>58</v>
      </c>
      <c r="F18" s="1">
        <v>-29</v>
      </c>
      <c r="G18" s="1">
        <v>2</v>
      </c>
      <c r="H18" s="3">
        <v>37</v>
      </c>
      <c r="I18" s="33">
        <f t="shared" si="0"/>
        <v>2111.027027027027</v>
      </c>
      <c r="J18" s="34">
        <v>258651</v>
      </c>
    </row>
    <row r="19" spans="1:11" ht="12.75">
      <c r="A19" s="10"/>
      <c r="B19" s="10" t="s">
        <v>14</v>
      </c>
      <c r="C19" s="28"/>
      <c r="D19" s="22">
        <f>SUM(D4:D18)</f>
        <v>7513867</v>
      </c>
      <c r="E19" s="10"/>
      <c r="F19" s="10"/>
      <c r="G19" s="10"/>
      <c r="H19" s="24">
        <f>SUM(H4:H18)</f>
        <v>4572</v>
      </c>
      <c r="I19" s="22">
        <f t="shared" si="0"/>
        <v>1643.4529746281714</v>
      </c>
      <c r="J19" s="22">
        <f>SUM(J4:J18)</f>
        <v>161022600</v>
      </c>
      <c r="K19" s="2"/>
    </row>
    <row r="20" spans="1:12" ht="12.75">
      <c r="A20"/>
      <c r="B20" s="14"/>
      <c r="C20" s="18"/>
      <c r="D20" s="17"/>
      <c r="E20"/>
      <c r="F20"/>
      <c r="G20"/>
      <c r="H20" s="17"/>
      <c r="I20" s="17"/>
      <c r="J20" s="17"/>
      <c r="K20" s="2"/>
      <c r="L20" s="30"/>
    </row>
    <row r="21" spans="1:12" ht="12.75">
      <c r="A21"/>
      <c r="B21" s="16" t="s">
        <v>8</v>
      </c>
      <c r="C21" s="18"/>
      <c r="D21" s="17"/>
      <c r="E21"/>
      <c r="F21"/>
      <c r="G21"/>
      <c r="H21" s="17"/>
      <c r="I21" s="17"/>
      <c r="J21" s="17"/>
      <c r="K21" s="2"/>
      <c r="L21" s="1" t="s">
        <v>17</v>
      </c>
    </row>
    <row r="22" spans="1:12" s="31" customFormat="1" ht="12.75">
      <c r="A22" s="1">
        <v>19</v>
      </c>
      <c r="B22" s="9" t="s">
        <v>54</v>
      </c>
      <c r="C22" s="8" t="s">
        <v>12</v>
      </c>
      <c r="D22" s="2">
        <v>45837</v>
      </c>
      <c r="E22" s="1" t="s">
        <v>62</v>
      </c>
      <c r="F22" s="1">
        <v>-66</v>
      </c>
      <c r="G22" s="1">
        <v>2</v>
      </c>
      <c r="H22" s="3">
        <v>90</v>
      </c>
      <c r="I22" s="33">
        <f aca="true" t="shared" si="1" ref="I22:I34">D22/H22</f>
        <v>509.3</v>
      </c>
      <c r="J22" s="34">
        <v>278436</v>
      </c>
      <c r="K22" s="33"/>
      <c r="L22" s="32"/>
    </row>
    <row r="23" spans="1:11" ht="12.75">
      <c r="A23">
        <v>25</v>
      </c>
      <c r="B23" s="9" t="s">
        <v>24</v>
      </c>
      <c r="C23" s="18" t="s">
        <v>26</v>
      </c>
      <c r="D23" s="2">
        <v>8967</v>
      </c>
      <c r="E23" t="s">
        <v>18</v>
      </c>
      <c r="F23">
        <v>23</v>
      </c>
      <c r="G23">
        <v>12</v>
      </c>
      <c r="H23" s="3">
        <v>12</v>
      </c>
      <c r="I23" s="2">
        <f t="shared" si="1"/>
        <v>747.25</v>
      </c>
      <c r="J23" s="2">
        <v>1445592</v>
      </c>
      <c r="K23" s="2"/>
    </row>
    <row r="24" spans="1:11" ht="12.75">
      <c r="A24">
        <v>26</v>
      </c>
      <c r="B24" s="9" t="s">
        <v>48</v>
      </c>
      <c r="C24" s="18" t="s">
        <v>49</v>
      </c>
      <c r="D24" s="2">
        <v>6808</v>
      </c>
      <c r="E24" t="s">
        <v>53</v>
      </c>
      <c r="F24">
        <v>-82</v>
      </c>
      <c r="G24">
        <v>3</v>
      </c>
      <c r="H24" s="3">
        <v>11</v>
      </c>
      <c r="I24" s="2">
        <f t="shared" si="1"/>
        <v>618.9090909090909</v>
      </c>
      <c r="J24" s="2">
        <v>177510</v>
      </c>
      <c r="K24" s="2"/>
    </row>
    <row r="25" spans="1:11" ht="12.75">
      <c r="A25">
        <v>30</v>
      </c>
      <c r="B25" s="9" t="s">
        <v>75</v>
      </c>
      <c r="C25" s="18" t="s">
        <v>12</v>
      </c>
      <c r="D25" s="2">
        <v>2988</v>
      </c>
      <c r="E25" t="s">
        <v>76</v>
      </c>
      <c r="F25"/>
      <c r="G25">
        <v>1</v>
      </c>
      <c r="H25" s="3">
        <v>6</v>
      </c>
      <c r="I25" s="2">
        <f t="shared" si="1"/>
        <v>498</v>
      </c>
      <c r="J25" s="2">
        <v>2988</v>
      </c>
      <c r="K25" s="2"/>
    </row>
    <row r="26" spans="1:11" ht="12.75">
      <c r="A26">
        <v>36</v>
      </c>
      <c r="B26" s="9" t="s">
        <v>42</v>
      </c>
      <c r="C26" s="18" t="s">
        <v>11</v>
      </c>
      <c r="D26" s="2">
        <v>1784</v>
      </c>
      <c r="E26" t="s">
        <v>50</v>
      </c>
      <c r="F26">
        <v>-71</v>
      </c>
      <c r="G26">
        <v>5</v>
      </c>
      <c r="H26" s="3">
        <v>8</v>
      </c>
      <c r="I26" s="2">
        <f t="shared" si="1"/>
        <v>223</v>
      </c>
      <c r="J26" s="2">
        <v>188032</v>
      </c>
      <c r="K26" s="2"/>
    </row>
    <row r="27" spans="1:10" ht="12.75">
      <c r="A27" s="1">
        <v>41</v>
      </c>
      <c r="B27" s="9" t="s">
        <v>69</v>
      </c>
      <c r="C27" s="8" t="s">
        <v>70</v>
      </c>
      <c r="D27" s="2">
        <v>1354</v>
      </c>
      <c r="E27" s="1" t="s">
        <v>77</v>
      </c>
      <c r="G27" s="1">
        <v>8</v>
      </c>
      <c r="H27" s="3">
        <v>6</v>
      </c>
      <c r="I27" s="2">
        <f t="shared" si="1"/>
        <v>225.66666666666666</v>
      </c>
      <c r="J27" s="2">
        <v>17839</v>
      </c>
    </row>
    <row r="28" spans="1:11" ht="12.75">
      <c r="A28">
        <v>44</v>
      </c>
      <c r="B28" s="9" t="s">
        <v>46</v>
      </c>
      <c r="C28" s="18" t="s">
        <v>11</v>
      </c>
      <c r="D28" s="2">
        <v>896</v>
      </c>
      <c r="E28" t="s">
        <v>35</v>
      </c>
      <c r="F28">
        <v>-61</v>
      </c>
      <c r="G28">
        <v>3</v>
      </c>
      <c r="H28" s="3">
        <v>1</v>
      </c>
      <c r="I28" s="2">
        <f t="shared" si="1"/>
        <v>896</v>
      </c>
      <c r="J28" s="2">
        <v>9550</v>
      </c>
      <c r="K28" s="2"/>
    </row>
    <row r="29" spans="1:11" ht="12.75">
      <c r="A29">
        <v>47</v>
      </c>
      <c r="B29" s="9" t="s">
        <v>78</v>
      </c>
      <c r="C29" s="18" t="s">
        <v>12</v>
      </c>
      <c r="D29" s="2">
        <v>586</v>
      </c>
      <c r="E29" t="s">
        <v>73</v>
      </c>
      <c r="F29">
        <v>-98</v>
      </c>
      <c r="G29">
        <v>2</v>
      </c>
      <c r="H29" s="3">
        <v>2</v>
      </c>
      <c r="I29" s="2">
        <f t="shared" si="1"/>
        <v>293</v>
      </c>
      <c r="J29" s="2">
        <v>33100</v>
      </c>
      <c r="K29" s="2"/>
    </row>
    <row r="30" spans="1:11" ht="12.75">
      <c r="A30">
        <v>48</v>
      </c>
      <c r="B30" s="9" t="s">
        <v>27</v>
      </c>
      <c r="C30" s="18" t="s">
        <v>25</v>
      </c>
      <c r="D30" s="2">
        <v>477</v>
      </c>
      <c r="E30" s="1" t="s">
        <v>30</v>
      </c>
      <c r="F30" s="1">
        <v>-61</v>
      </c>
      <c r="G30" s="1">
        <v>11</v>
      </c>
      <c r="H30" s="3">
        <v>2</v>
      </c>
      <c r="I30" s="2">
        <f t="shared" si="1"/>
        <v>238.5</v>
      </c>
      <c r="J30" s="2">
        <v>186934</v>
      </c>
      <c r="K30" s="2"/>
    </row>
    <row r="31" spans="1:11" ht="12.75">
      <c r="A31">
        <v>51</v>
      </c>
      <c r="B31" s="9" t="s">
        <v>79</v>
      </c>
      <c r="C31" s="18" t="s">
        <v>12</v>
      </c>
      <c r="D31" s="2">
        <v>240</v>
      </c>
      <c r="E31" s="1" t="s">
        <v>80</v>
      </c>
      <c r="G31" s="1">
        <v>5</v>
      </c>
      <c r="H31" s="3">
        <v>1</v>
      </c>
      <c r="I31" s="2">
        <f t="shared" si="1"/>
        <v>240</v>
      </c>
      <c r="J31" s="2">
        <v>23357</v>
      </c>
      <c r="K31" s="2"/>
    </row>
    <row r="32" spans="1:11" ht="12.75">
      <c r="A32">
        <v>56</v>
      </c>
      <c r="B32" s="9" t="s">
        <v>51</v>
      </c>
      <c r="C32" s="18" t="s">
        <v>12</v>
      </c>
      <c r="D32" s="2">
        <v>107</v>
      </c>
      <c r="E32" t="s">
        <v>21</v>
      </c>
      <c r="F32"/>
      <c r="G32" s="1">
        <v>4</v>
      </c>
      <c r="H32" s="3">
        <v>1</v>
      </c>
      <c r="I32" s="2">
        <f t="shared" si="1"/>
        <v>107</v>
      </c>
      <c r="J32" s="2">
        <v>18137</v>
      </c>
      <c r="K32" s="2"/>
    </row>
    <row r="33" spans="1:11" ht="12.75">
      <c r="A33">
        <v>62</v>
      </c>
      <c r="B33" s="9" t="s">
        <v>60</v>
      </c>
      <c r="C33" s="18" t="s">
        <v>61</v>
      </c>
      <c r="D33" s="2">
        <v>20</v>
      </c>
      <c r="E33" s="1" t="s">
        <v>35</v>
      </c>
      <c r="F33" s="1">
        <v>-95</v>
      </c>
      <c r="G33" s="1">
        <v>13</v>
      </c>
      <c r="H33" s="3">
        <v>1</v>
      </c>
      <c r="I33" s="2">
        <f t="shared" si="1"/>
        <v>20</v>
      </c>
      <c r="J33" s="2">
        <v>52808</v>
      </c>
      <c r="K33" s="2"/>
    </row>
    <row r="34" spans="1:10" ht="12.75">
      <c r="A34" s="1">
        <v>62</v>
      </c>
      <c r="B34" s="9" t="s">
        <v>34</v>
      </c>
      <c r="C34" s="8" t="s">
        <v>12</v>
      </c>
      <c r="D34" s="26">
        <v>20</v>
      </c>
      <c r="E34" s="1" t="s">
        <v>39</v>
      </c>
      <c r="F34" s="1">
        <v>-99</v>
      </c>
      <c r="G34" s="25">
        <v>6</v>
      </c>
      <c r="H34" s="25">
        <v>1</v>
      </c>
      <c r="I34" s="2">
        <f t="shared" si="1"/>
        <v>20</v>
      </c>
      <c r="J34" s="2">
        <v>22401</v>
      </c>
    </row>
    <row r="35" ht="12.75">
      <c r="I35" s="2"/>
    </row>
    <row r="36" spans="2:9" ht="12.75">
      <c r="B36" s="16" t="s">
        <v>6</v>
      </c>
      <c r="D36" s="26"/>
      <c r="G36" s="25"/>
      <c r="H36" s="25"/>
      <c r="I36" s="2"/>
    </row>
    <row r="37" spans="1:256" s="9" customFormat="1" ht="12.75">
      <c r="A37" s="1">
        <v>23</v>
      </c>
      <c r="B37" s="9" t="s">
        <v>81</v>
      </c>
      <c r="C37" s="8" t="s">
        <v>16</v>
      </c>
      <c r="D37" s="26">
        <v>12078</v>
      </c>
      <c r="E37" s="1" t="s">
        <v>52</v>
      </c>
      <c r="F37" s="1"/>
      <c r="G37" s="25">
        <v>1</v>
      </c>
      <c r="H37" s="25">
        <v>12</v>
      </c>
      <c r="I37" s="33">
        <f>D37/H37</f>
        <v>1006.5</v>
      </c>
      <c r="J37" s="34">
        <v>12078</v>
      </c>
      <c r="K37" s="1"/>
      <c r="M37" s="8"/>
      <c r="N37" s="26"/>
      <c r="O37" s="1"/>
      <c r="P37" s="1"/>
      <c r="Q37" s="25"/>
      <c r="R37" s="25"/>
      <c r="S37" s="2"/>
      <c r="T37" s="2"/>
      <c r="U37" s="1"/>
      <c r="W37" s="8"/>
      <c r="X37" s="26"/>
      <c r="Y37" s="1"/>
      <c r="Z37" s="1"/>
      <c r="AA37" s="25"/>
      <c r="AB37" s="25"/>
      <c r="AC37" s="2"/>
      <c r="AD37" s="2"/>
      <c r="AE37" s="1"/>
      <c r="AG37" s="8"/>
      <c r="AH37" s="26"/>
      <c r="AI37" s="1"/>
      <c r="AJ37" s="1"/>
      <c r="AK37" s="25"/>
      <c r="AL37" s="25"/>
      <c r="AM37" s="2"/>
      <c r="AN37" s="2"/>
      <c r="AO37" s="1"/>
      <c r="AQ37" s="8"/>
      <c r="AR37" s="26"/>
      <c r="AS37" s="1"/>
      <c r="AT37" s="1"/>
      <c r="AU37" s="25"/>
      <c r="AV37" s="25"/>
      <c r="AW37" s="2"/>
      <c r="AX37" s="2"/>
      <c r="AY37" s="1"/>
      <c r="BA37" s="8"/>
      <c r="BB37" s="26"/>
      <c r="BC37" s="1"/>
      <c r="BD37" s="1"/>
      <c r="BE37" s="25"/>
      <c r="BF37" s="25"/>
      <c r="BG37" s="2"/>
      <c r="BH37" s="2"/>
      <c r="BI37" s="1"/>
      <c r="BK37" s="8"/>
      <c r="BL37" s="26"/>
      <c r="BM37" s="1"/>
      <c r="BN37" s="1"/>
      <c r="BO37" s="25"/>
      <c r="BP37" s="25"/>
      <c r="BQ37" s="2"/>
      <c r="BR37" s="2"/>
      <c r="BS37" s="1"/>
      <c r="BU37" s="8"/>
      <c r="BV37" s="26"/>
      <c r="BW37" s="1"/>
      <c r="BX37" s="1"/>
      <c r="BY37" s="25"/>
      <c r="BZ37" s="25"/>
      <c r="CA37" s="2"/>
      <c r="CB37" s="2"/>
      <c r="CC37" s="1"/>
      <c r="CE37" s="8"/>
      <c r="CF37" s="26"/>
      <c r="CG37" s="1"/>
      <c r="CH37" s="1"/>
      <c r="CI37" s="25"/>
      <c r="CJ37" s="25"/>
      <c r="CK37" s="2"/>
      <c r="CL37" s="2"/>
      <c r="CM37" s="1"/>
      <c r="CO37" s="8"/>
      <c r="CP37" s="26"/>
      <c r="CQ37" s="1"/>
      <c r="CR37" s="1"/>
      <c r="CS37" s="25"/>
      <c r="CT37" s="25"/>
      <c r="CU37" s="2"/>
      <c r="CV37" s="2"/>
      <c r="CW37" s="1"/>
      <c r="CY37" s="8"/>
      <c r="CZ37" s="26"/>
      <c r="DA37" s="1"/>
      <c r="DB37" s="1"/>
      <c r="DC37" s="25"/>
      <c r="DD37" s="25"/>
      <c r="DE37" s="2"/>
      <c r="DF37" s="2"/>
      <c r="DG37" s="1"/>
      <c r="DI37" s="8"/>
      <c r="DJ37" s="26"/>
      <c r="DK37" s="1"/>
      <c r="DL37" s="1"/>
      <c r="DM37" s="25"/>
      <c r="DN37" s="25"/>
      <c r="DO37" s="2"/>
      <c r="DP37" s="2"/>
      <c r="DQ37" s="1"/>
      <c r="DS37" s="8"/>
      <c r="DT37" s="26"/>
      <c r="DU37" s="1"/>
      <c r="DV37" s="1"/>
      <c r="DW37" s="25"/>
      <c r="DX37" s="25"/>
      <c r="DY37" s="2"/>
      <c r="DZ37" s="2"/>
      <c r="EA37" s="1"/>
      <c r="EC37" s="8"/>
      <c r="ED37" s="26"/>
      <c r="EE37" s="1"/>
      <c r="EF37" s="1"/>
      <c r="EG37" s="25"/>
      <c r="EH37" s="25"/>
      <c r="EI37" s="2"/>
      <c r="EJ37" s="2"/>
      <c r="EK37" s="1"/>
      <c r="EM37" s="8"/>
      <c r="EN37" s="26"/>
      <c r="EO37" s="1"/>
      <c r="EP37" s="1"/>
      <c r="EQ37" s="25"/>
      <c r="ER37" s="25"/>
      <c r="ES37" s="2"/>
      <c r="ET37" s="2"/>
      <c r="EU37" s="1"/>
      <c r="EW37" s="8"/>
      <c r="EX37" s="26"/>
      <c r="EY37" s="1"/>
      <c r="EZ37" s="1"/>
      <c r="FA37" s="25"/>
      <c r="FB37" s="25"/>
      <c r="FC37" s="2"/>
      <c r="FD37" s="2"/>
      <c r="FE37" s="1"/>
      <c r="FG37" s="8"/>
      <c r="FH37" s="26"/>
      <c r="FI37" s="1"/>
      <c r="FJ37" s="1"/>
      <c r="FK37" s="25"/>
      <c r="FL37" s="25"/>
      <c r="FM37" s="2"/>
      <c r="FN37" s="2"/>
      <c r="FO37" s="1"/>
      <c r="FQ37" s="8"/>
      <c r="FR37" s="26"/>
      <c r="FS37" s="1"/>
      <c r="FT37" s="1"/>
      <c r="FU37" s="25"/>
      <c r="FV37" s="25"/>
      <c r="FW37" s="2"/>
      <c r="FX37" s="2"/>
      <c r="FY37" s="1"/>
      <c r="GA37" s="8"/>
      <c r="GB37" s="26"/>
      <c r="GC37" s="1"/>
      <c r="GD37" s="1"/>
      <c r="GE37" s="25"/>
      <c r="GF37" s="25"/>
      <c r="GG37" s="2"/>
      <c r="GH37" s="2"/>
      <c r="GI37" s="1"/>
      <c r="GK37" s="8"/>
      <c r="GL37" s="26"/>
      <c r="GM37" s="1"/>
      <c r="GN37" s="1"/>
      <c r="GO37" s="25"/>
      <c r="GP37" s="25"/>
      <c r="GQ37" s="2"/>
      <c r="GR37" s="2"/>
      <c r="GS37" s="1"/>
      <c r="GU37" s="8"/>
      <c r="GV37" s="26"/>
      <c r="GW37" s="1"/>
      <c r="GX37" s="1"/>
      <c r="GY37" s="25"/>
      <c r="GZ37" s="25"/>
      <c r="HA37" s="2"/>
      <c r="HB37" s="2"/>
      <c r="HC37" s="1"/>
      <c r="HE37" s="8"/>
      <c r="HF37" s="26"/>
      <c r="HG37" s="1"/>
      <c r="HH37" s="1"/>
      <c r="HI37" s="25"/>
      <c r="HJ37" s="25"/>
      <c r="HK37" s="2"/>
      <c r="HL37" s="2"/>
      <c r="HM37" s="1"/>
      <c r="HO37" s="8"/>
      <c r="HP37" s="26"/>
      <c r="HQ37" s="1"/>
      <c r="HR37" s="1"/>
      <c r="HS37" s="25"/>
      <c r="HT37" s="25"/>
      <c r="HU37" s="2"/>
      <c r="HV37" s="2"/>
      <c r="HW37" s="1"/>
      <c r="HY37" s="8"/>
      <c r="HZ37" s="26"/>
      <c r="IA37" s="1"/>
      <c r="IB37" s="1"/>
      <c r="IC37" s="25"/>
      <c r="ID37" s="25"/>
      <c r="IE37" s="2"/>
      <c r="IF37" s="2"/>
      <c r="IG37" s="1"/>
      <c r="II37" s="8"/>
      <c r="IJ37" s="26"/>
      <c r="IK37" s="1"/>
      <c r="IL37" s="1"/>
      <c r="IM37" s="25"/>
      <c r="IN37" s="25"/>
      <c r="IO37" s="2"/>
      <c r="IP37" s="2"/>
      <c r="IQ37" s="1"/>
      <c r="IS37" s="8"/>
      <c r="IT37" s="26"/>
      <c r="IU37" s="1"/>
      <c r="IV37" s="1"/>
    </row>
    <row r="38" spans="1:256" s="9" customFormat="1" ht="12.75">
      <c r="A38" s="1">
        <v>46</v>
      </c>
      <c r="B38" s="9" t="s">
        <v>65</v>
      </c>
      <c r="C38" s="8" t="s">
        <v>68</v>
      </c>
      <c r="D38" s="26">
        <v>744</v>
      </c>
      <c r="E38" s="1" t="s">
        <v>82</v>
      </c>
      <c r="F38" s="1"/>
      <c r="G38" s="25">
        <v>1</v>
      </c>
      <c r="H38" s="25">
        <v>2</v>
      </c>
      <c r="I38" s="33">
        <f>D38/H38</f>
        <v>372</v>
      </c>
      <c r="J38" s="34">
        <v>744</v>
      </c>
      <c r="K38" s="1"/>
      <c r="M38" s="8"/>
      <c r="N38" s="26"/>
      <c r="O38" s="1"/>
      <c r="P38" s="1"/>
      <c r="Q38" s="25"/>
      <c r="R38" s="25"/>
      <c r="S38" s="2"/>
      <c r="T38" s="2"/>
      <c r="U38" s="1"/>
      <c r="W38" s="8"/>
      <c r="X38" s="26"/>
      <c r="Y38" s="1"/>
      <c r="Z38" s="1"/>
      <c r="AA38" s="25"/>
      <c r="AB38" s="25"/>
      <c r="AC38" s="2"/>
      <c r="AD38" s="2"/>
      <c r="AE38" s="1"/>
      <c r="AG38" s="8"/>
      <c r="AH38" s="26"/>
      <c r="AI38" s="1"/>
      <c r="AJ38" s="1"/>
      <c r="AK38" s="25"/>
      <c r="AL38" s="25"/>
      <c r="AM38" s="2"/>
      <c r="AN38" s="2"/>
      <c r="AO38" s="1"/>
      <c r="AQ38" s="8"/>
      <c r="AR38" s="26"/>
      <c r="AS38" s="1"/>
      <c r="AT38" s="1"/>
      <c r="AU38" s="25"/>
      <c r="AV38" s="25"/>
      <c r="AW38" s="2"/>
      <c r="AX38" s="2"/>
      <c r="AY38" s="1"/>
      <c r="BA38" s="8"/>
      <c r="BB38" s="26"/>
      <c r="BC38" s="1"/>
      <c r="BD38" s="1"/>
      <c r="BE38" s="25"/>
      <c r="BF38" s="25"/>
      <c r="BG38" s="2"/>
      <c r="BH38" s="2"/>
      <c r="BI38" s="1"/>
      <c r="BK38" s="8"/>
      <c r="BL38" s="26"/>
      <c r="BM38" s="1"/>
      <c r="BN38" s="1"/>
      <c r="BO38" s="25"/>
      <c r="BP38" s="25"/>
      <c r="BQ38" s="2"/>
      <c r="BR38" s="2"/>
      <c r="BS38" s="1"/>
      <c r="BU38" s="8"/>
      <c r="BV38" s="26"/>
      <c r="BW38" s="1"/>
      <c r="BX38" s="1"/>
      <c r="BY38" s="25"/>
      <c r="BZ38" s="25"/>
      <c r="CA38" s="2"/>
      <c r="CB38" s="2"/>
      <c r="CC38" s="1"/>
      <c r="CE38" s="8"/>
      <c r="CF38" s="26"/>
      <c r="CG38" s="1"/>
      <c r="CH38" s="1"/>
      <c r="CI38" s="25"/>
      <c r="CJ38" s="25"/>
      <c r="CK38" s="2"/>
      <c r="CL38" s="2"/>
      <c r="CM38" s="1"/>
      <c r="CO38" s="8"/>
      <c r="CP38" s="26"/>
      <c r="CQ38" s="1"/>
      <c r="CR38" s="1"/>
      <c r="CS38" s="25"/>
      <c r="CT38" s="25"/>
      <c r="CU38" s="2"/>
      <c r="CV38" s="2"/>
      <c r="CW38" s="1"/>
      <c r="CY38" s="8"/>
      <c r="CZ38" s="26"/>
      <c r="DA38" s="1"/>
      <c r="DB38" s="1"/>
      <c r="DC38" s="25"/>
      <c r="DD38" s="25"/>
      <c r="DE38" s="2"/>
      <c r="DF38" s="2"/>
      <c r="DG38" s="1"/>
      <c r="DI38" s="8"/>
      <c r="DJ38" s="26"/>
      <c r="DK38" s="1"/>
      <c r="DL38" s="1"/>
      <c r="DM38" s="25"/>
      <c r="DN38" s="25"/>
      <c r="DO38" s="2"/>
      <c r="DP38" s="2"/>
      <c r="DQ38" s="1"/>
      <c r="DS38" s="8"/>
      <c r="DT38" s="26"/>
      <c r="DU38" s="1"/>
      <c r="DV38" s="1"/>
      <c r="DW38" s="25"/>
      <c r="DX38" s="25"/>
      <c r="DY38" s="2"/>
      <c r="DZ38" s="2"/>
      <c r="EA38" s="1"/>
      <c r="EC38" s="8"/>
      <c r="ED38" s="26"/>
      <c r="EE38" s="1"/>
      <c r="EF38" s="1"/>
      <c r="EG38" s="25"/>
      <c r="EH38" s="25"/>
      <c r="EI38" s="2"/>
      <c r="EJ38" s="2"/>
      <c r="EK38" s="1"/>
      <c r="EM38" s="8"/>
      <c r="EN38" s="26"/>
      <c r="EO38" s="1"/>
      <c r="EP38" s="1"/>
      <c r="EQ38" s="25"/>
      <c r="ER38" s="25"/>
      <c r="ES38" s="2"/>
      <c r="ET38" s="2"/>
      <c r="EU38" s="1"/>
      <c r="EW38" s="8"/>
      <c r="EX38" s="26"/>
      <c r="EY38" s="1"/>
      <c r="EZ38" s="1"/>
      <c r="FA38" s="25"/>
      <c r="FB38" s="25"/>
      <c r="FC38" s="2"/>
      <c r="FD38" s="2"/>
      <c r="FE38" s="1"/>
      <c r="FG38" s="8"/>
      <c r="FH38" s="26"/>
      <c r="FI38" s="1"/>
      <c r="FJ38" s="1"/>
      <c r="FK38" s="25"/>
      <c r="FL38" s="25"/>
      <c r="FM38" s="2"/>
      <c r="FN38" s="2"/>
      <c r="FO38" s="1"/>
      <c r="FQ38" s="8"/>
      <c r="FR38" s="26"/>
      <c r="FS38" s="1"/>
      <c r="FT38" s="1"/>
      <c r="FU38" s="25"/>
      <c r="FV38" s="25"/>
      <c r="FW38" s="2"/>
      <c r="FX38" s="2"/>
      <c r="FY38" s="1"/>
      <c r="GA38" s="8"/>
      <c r="GB38" s="26"/>
      <c r="GC38" s="1"/>
      <c r="GD38" s="1"/>
      <c r="GE38" s="25"/>
      <c r="GF38" s="25"/>
      <c r="GG38" s="2"/>
      <c r="GH38" s="2"/>
      <c r="GI38" s="1"/>
      <c r="GK38" s="8"/>
      <c r="GL38" s="26"/>
      <c r="GM38" s="1"/>
      <c r="GN38" s="1"/>
      <c r="GO38" s="25"/>
      <c r="GP38" s="25"/>
      <c r="GQ38" s="2"/>
      <c r="GR38" s="2"/>
      <c r="GS38" s="1"/>
      <c r="GU38" s="8"/>
      <c r="GV38" s="26"/>
      <c r="GW38" s="1"/>
      <c r="GX38" s="1"/>
      <c r="GY38" s="25"/>
      <c r="GZ38" s="25"/>
      <c r="HA38" s="2"/>
      <c r="HB38" s="2"/>
      <c r="HC38" s="1"/>
      <c r="HE38" s="8"/>
      <c r="HF38" s="26"/>
      <c r="HG38" s="1"/>
      <c r="HH38" s="1"/>
      <c r="HI38" s="25"/>
      <c r="HJ38" s="25"/>
      <c r="HK38" s="2"/>
      <c r="HL38" s="2"/>
      <c r="HM38" s="1"/>
      <c r="HO38" s="8"/>
      <c r="HP38" s="26"/>
      <c r="HQ38" s="1"/>
      <c r="HR38" s="1"/>
      <c r="HS38" s="25"/>
      <c r="HT38" s="25"/>
      <c r="HU38" s="2"/>
      <c r="HV38" s="2"/>
      <c r="HW38" s="1"/>
      <c r="HY38" s="8"/>
      <c r="HZ38" s="26"/>
      <c r="IA38" s="1"/>
      <c r="IB38" s="1"/>
      <c r="IC38" s="25"/>
      <c r="ID38" s="25"/>
      <c r="IE38" s="2"/>
      <c r="IF38" s="2"/>
      <c r="IG38" s="1"/>
      <c r="II38" s="8"/>
      <c r="IJ38" s="26"/>
      <c r="IK38" s="1"/>
      <c r="IL38" s="1"/>
      <c r="IM38" s="25"/>
      <c r="IN38" s="25"/>
      <c r="IO38" s="2"/>
      <c r="IP38" s="2"/>
      <c r="IQ38" s="1"/>
      <c r="IS38" s="8"/>
      <c r="IT38" s="26"/>
      <c r="IU38" s="1"/>
      <c r="IV38" s="1"/>
    </row>
    <row r="39" spans="1:256" s="9" customFormat="1" ht="12.75">
      <c r="A39" s="1"/>
      <c r="C39" s="8"/>
      <c r="D39" s="26"/>
      <c r="E39" s="1"/>
      <c r="F39" s="1"/>
      <c r="G39" s="25"/>
      <c r="H39" s="25"/>
      <c r="I39" s="33"/>
      <c r="J39" s="34"/>
      <c r="K39" s="1"/>
      <c r="M39" s="8"/>
      <c r="N39" s="26"/>
      <c r="O39" s="1"/>
      <c r="P39" s="1"/>
      <c r="Q39" s="25"/>
      <c r="R39" s="25"/>
      <c r="S39" s="2"/>
      <c r="T39" s="2"/>
      <c r="U39" s="1"/>
      <c r="W39" s="8"/>
      <c r="X39" s="26"/>
      <c r="Y39" s="1"/>
      <c r="Z39" s="1"/>
      <c r="AA39" s="25"/>
      <c r="AB39" s="25"/>
      <c r="AC39" s="2"/>
      <c r="AD39" s="2"/>
      <c r="AE39" s="1"/>
      <c r="AG39" s="8"/>
      <c r="AH39" s="26"/>
      <c r="AI39" s="1"/>
      <c r="AJ39" s="1"/>
      <c r="AK39" s="25"/>
      <c r="AL39" s="25"/>
      <c r="AM39" s="2"/>
      <c r="AN39" s="2"/>
      <c r="AO39" s="1"/>
      <c r="AQ39" s="8"/>
      <c r="AR39" s="26"/>
      <c r="AS39" s="1"/>
      <c r="AT39" s="1"/>
      <c r="AU39" s="25"/>
      <c r="AV39" s="25"/>
      <c r="AW39" s="2"/>
      <c r="AX39" s="2"/>
      <c r="AY39" s="1"/>
      <c r="BA39" s="8"/>
      <c r="BB39" s="26"/>
      <c r="BC39" s="1"/>
      <c r="BD39" s="1"/>
      <c r="BE39" s="25"/>
      <c r="BF39" s="25"/>
      <c r="BG39" s="2"/>
      <c r="BH39" s="2"/>
      <c r="BI39" s="1"/>
      <c r="BK39" s="8"/>
      <c r="BL39" s="26"/>
      <c r="BM39" s="1"/>
      <c r="BN39" s="1"/>
      <c r="BO39" s="25"/>
      <c r="BP39" s="25"/>
      <c r="BQ39" s="2"/>
      <c r="BR39" s="2"/>
      <c r="BS39" s="1"/>
      <c r="BU39" s="8"/>
      <c r="BV39" s="26"/>
      <c r="BW39" s="1"/>
      <c r="BX39" s="1"/>
      <c r="BY39" s="25"/>
      <c r="BZ39" s="25"/>
      <c r="CA39" s="2"/>
      <c r="CB39" s="2"/>
      <c r="CC39" s="1"/>
      <c r="CE39" s="8"/>
      <c r="CF39" s="26"/>
      <c r="CG39" s="1"/>
      <c r="CH39" s="1"/>
      <c r="CI39" s="25"/>
      <c r="CJ39" s="25"/>
      <c r="CK39" s="2"/>
      <c r="CL39" s="2"/>
      <c r="CM39" s="1"/>
      <c r="CO39" s="8"/>
      <c r="CP39" s="26"/>
      <c r="CQ39" s="1"/>
      <c r="CR39" s="1"/>
      <c r="CS39" s="25"/>
      <c r="CT39" s="25"/>
      <c r="CU39" s="2"/>
      <c r="CV39" s="2"/>
      <c r="CW39" s="1"/>
      <c r="CY39" s="8"/>
      <c r="CZ39" s="26"/>
      <c r="DA39" s="1"/>
      <c r="DB39" s="1"/>
      <c r="DC39" s="25"/>
      <c r="DD39" s="25"/>
      <c r="DE39" s="2"/>
      <c r="DF39" s="2"/>
      <c r="DG39" s="1"/>
      <c r="DI39" s="8"/>
      <c r="DJ39" s="26"/>
      <c r="DK39" s="1"/>
      <c r="DL39" s="1"/>
      <c r="DM39" s="25"/>
      <c r="DN39" s="25"/>
      <c r="DO39" s="2"/>
      <c r="DP39" s="2"/>
      <c r="DQ39" s="1"/>
      <c r="DS39" s="8"/>
      <c r="DT39" s="26"/>
      <c r="DU39" s="1"/>
      <c r="DV39" s="1"/>
      <c r="DW39" s="25"/>
      <c r="DX39" s="25"/>
      <c r="DY39" s="2"/>
      <c r="DZ39" s="2"/>
      <c r="EA39" s="1"/>
      <c r="EC39" s="8"/>
      <c r="ED39" s="26"/>
      <c r="EE39" s="1"/>
      <c r="EF39" s="1"/>
      <c r="EG39" s="25"/>
      <c r="EH39" s="25"/>
      <c r="EI39" s="2"/>
      <c r="EJ39" s="2"/>
      <c r="EK39" s="1"/>
      <c r="EM39" s="8"/>
      <c r="EN39" s="26"/>
      <c r="EO39" s="1"/>
      <c r="EP39" s="1"/>
      <c r="EQ39" s="25"/>
      <c r="ER39" s="25"/>
      <c r="ES39" s="2"/>
      <c r="ET39" s="2"/>
      <c r="EU39" s="1"/>
      <c r="EW39" s="8"/>
      <c r="EX39" s="26"/>
      <c r="EY39" s="1"/>
      <c r="EZ39" s="1"/>
      <c r="FA39" s="25"/>
      <c r="FB39" s="25"/>
      <c r="FC39" s="2"/>
      <c r="FD39" s="2"/>
      <c r="FE39" s="1"/>
      <c r="FG39" s="8"/>
      <c r="FH39" s="26"/>
      <c r="FI39" s="1"/>
      <c r="FJ39" s="1"/>
      <c r="FK39" s="25"/>
      <c r="FL39" s="25"/>
      <c r="FM39" s="2"/>
      <c r="FN39" s="2"/>
      <c r="FO39" s="1"/>
      <c r="FQ39" s="8"/>
      <c r="FR39" s="26"/>
      <c r="FS39" s="1"/>
      <c r="FT39" s="1"/>
      <c r="FU39" s="25"/>
      <c r="FV39" s="25"/>
      <c r="FW39" s="2"/>
      <c r="FX39" s="2"/>
      <c r="FY39" s="1"/>
      <c r="GA39" s="8"/>
      <c r="GB39" s="26"/>
      <c r="GC39" s="1"/>
      <c r="GD39" s="1"/>
      <c r="GE39" s="25"/>
      <c r="GF39" s="25"/>
      <c r="GG39" s="2"/>
      <c r="GH39" s="2"/>
      <c r="GI39" s="1"/>
      <c r="GK39" s="8"/>
      <c r="GL39" s="26"/>
      <c r="GM39" s="1"/>
      <c r="GN39" s="1"/>
      <c r="GO39" s="25"/>
      <c r="GP39" s="25"/>
      <c r="GQ39" s="2"/>
      <c r="GR39" s="2"/>
      <c r="GS39" s="1"/>
      <c r="GU39" s="8"/>
      <c r="GV39" s="26"/>
      <c r="GW39" s="1"/>
      <c r="GX39" s="1"/>
      <c r="GY39" s="25"/>
      <c r="GZ39" s="25"/>
      <c r="HA39" s="2"/>
      <c r="HB39" s="2"/>
      <c r="HC39" s="1"/>
      <c r="HE39" s="8"/>
      <c r="HF39" s="26"/>
      <c r="HG39" s="1"/>
      <c r="HH39" s="1"/>
      <c r="HI39" s="25"/>
      <c r="HJ39" s="25"/>
      <c r="HK39" s="2"/>
      <c r="HL39" s="2"/>
      <c r="HM39" s="1"/>
      <c r="HO39" s="8"/>
      <c r="HP39" s="26"/>
      <c r="HQ39" s="1"/>
      <c r="HR39" s="1"/>
      <c r="HS39" s="25"/>
      <c r="HT39" s="25"/>
      <c r="HU39" s="2"/>
      <c r="HV39" s="2"/>
      <c r="HW39" s="1"/>
      <c r="HY39" s="8"/>
      <c r="HZ39" s="26"/>
      <c r="IA39" s="1"/>
      <c r="IB39" s="1"/>
      <c r="IC39" s="25"/>
      <c r="ID39" s="25"/>
      <c r="IE39" s="2"/>
      <c r="IF39" s="2"/>
      <c r="IG39" s="1"/>
      <c r="II39" s="8"/>
      <c r="IJ39" s="26"/>
      <c r="IK39" s="1"/>
      <c r="IL39" s="1"/>
      <c r="IM39" s="25"/>
      <c r="IN39" s="25"/>
      <c r="IO39" s="2"/>
      <c r="IP39" s="2"/>
      <c r="IQ39" s="1"/>
      <c r="IS39" s="8"/>
      <c r="IT39" s="26"/>
      <c r="IU39" s="1"/>
      <c r="IV39" s="1"/>
    </row>
    <row r="40" spans="2:11" ht="12.75">
      <c r="B40" s="11" t="s">
        <v>15</v>
      </c>
      <c r="D40" s="12"/>
      <c r="K40" s="15"/>
    </row>
    <row r="41" spans="2:11" ht="12.75">
      <c r="B41" s="1" t="s">
        <v>84</v>
      </c>
      <c r="K41" s="15"/>
    </row>
    <row r="42" ht="12.75">
      <c r="K42" s="15"/>
    </row>
    <row r="43" spans="2:11" ht="12.75">
      <c r="B43" s="1" t="s">
        <v>85</v>
      </c>
      <c r="K43" s="15"/>
    </row>
    <row r="44" ht="12.75">
      <c r="K44" s="15"/>
    </row>
    <row r="45" spans="2:11" ht="12.75">
      <c r="B45" s="1" t="s">
        <v>59</v>
      </c>
      <c r="D45" s="12"/>
      <c r="K45" s="21"/>
    </row>
    <row r="46" ht="12.75">
      <c r="K46" s="21"/>
    </row>
    <row r="47" spans="2:11" ht="12.75">
      <c r="B47" s="1" t="s">
        <v>86</v>
      </c>
      <c r="K47" s="15"/>
    </row>
    <row r="48" ht="12.75">
      <c r="K48" s="15"/>
    </row>
    <row r="49" spans="2:11" ht="12.75">
      <c r="B49" s="1" t="s">
        <v>87</v>
      </c>
      <c r="C49" s="29"/>
      <c r="K49" s="15"/>
    </row>
    <row r="50" ht="12.75">
      <c r="K50" s="15"/>
    </row>
    <row r="51" spans="2:11" ht="12.75">
      <c r="B51" s="13" t="s">
        <v>7</v>
      </c>
      <c r="K51" s="15"/>
    </row>
    <row r="52" ht="12.75">
      <c r="K52" s="15"/>
    </row>
    <row r="53" spans="2:11" ht="12.75">
      <c r="B53" s="11" t="s">
        <v>83</v>
      </c>
      <c r="K53" s="23"/>
    </row>
    <row r="54" spans="2:11" ht="12.75">
      <c r="B54" s="1" t="s">
        <v>88</v>
      </c>
      <c r="C54" s="8" t="s">
        <v>10</v>
      </c>
      <c r="K54" s="23"/>
    </row>
    <row r="55" spans="2:11" ht="12.75">
      <c r="B55" s="1" t="s">
        <v>89</v>
      </c>
      <c r="C55" s="8" t="s">
        <v>99</v>
      </c>
      <c r="K55" s="23"/>
    </row>
    <row r="56" spans="2:11" ht="12.75">
      <c r="B56" s="1" t="s">
        <v>90</v>
      </c>
      <c r="C56" s="8" t="s">
        <v>10</v>
      </c>
      <c r="K56" s="23"/>
    </row>
    <row r="57" spans="2:11" ht="12.75">
      <c r="B57" s="1" t="s">
        <v>91</v>
      </c>
      <c r="C57" s="8" t="s">
        <v>100</v>
      </c>
      <c r="K57" s="23"/>
    </row>
    <row r="58" spans="2:11" ht="12.75">
      <c r="B58" s="1" t="s">
        <v>92</v>
      </c>
      <c r="C58" s="8" t="s">
        <v>12</v>
      </c>
      <c r="K58" s="23"/>
    </row>
    <row r="59" spans="2:11" ht="12.75">
      <c r="B59" s="1" t="s">
        <v>93</v>
      </c>
      <c r="C59" s="8" t="s">
        <v>101</v>
      </c>
      <c r="K59" s="23"/>
    </row>
    <row r="60" spans="2:11" ht="12.75">
      <c r="B60" s="1" t="s">
        <v>94</v>
      </c>
      <c r="C60" s="8" t="s">
        <v>16</v>
      </c>
      <c r="K60" s="23"/>
    </row>
    <row r="61" spans="2:11" ht="12.75">
      <c r="B61" s="1" t="s">
        <v>95</v>
      </c>
      <c r="C61" s="8" t="s">
        <v>102</v>
      </c>
      <c r="K61" s="23"/>
    </row>
    <row r="62" spans="2:11" ht="12.75">
      <c r="B62" s="1" t="s">
        <v>96</v>
      </c>
      <c r="C62" s="8" t="s">
        <v>16</v>
      </c>
      <c r="K62" s="23"/>
    </row>
    <row r="63" spans="2:3" ht="12.75">
      <c r="B63" s="1" t="s">
        <v>97</v>
      </c>
      <c r="C63" s="8" t="s">
        <v>103</v>
      </c>
    </row>
    <row r="64" spans="2:3" ht="12.75">
      <c r="B64" s="1" t="s">
        <v>98</v>
      </c>
      <c r="C64" s="8" t="s">
        <v>10</v>
      </c>
    </row>
    <row r="65" spans="2:3" ht="12.75">
      <c r="B65" s="1" t="s">
        <v>104</v>
      </c>
      <c r="C65" s="8" t="s">
        <v>10</v>
      </c>
    </row>
  </sheetData>
  <printOptions gridLines="1" headings="1"/>
  <pageMargins left="0.7480314960629921" right="0.7480314960629921" top="0.3937007874015748" bottom="0.3937007874015748" header="0.5118110236220472" footer="0.5118110236220472"/>
  <pageSetup fitToHeight="2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sperkins</dc:creator>
  <cp:keywords/>
  <dc:description/>
  <cp:lastModifiedBy>sperkins</cp:lastModifiedBy>
  <cp:lastPrinted>2007-07-23T13:50:21Z</cp:lastPrinted>
  <dcterms:created xsi:type="dcterms:W3CDTF">2003-03-10T14:35:23Z</dcterms:created>
  <dcterms:modified xsi:type="dcterms:W3CDTF">2007-09-11T10:21:48Z</dcterms:modified>
  <cp:category/>
  <cp:version/>
  <cp:contentType/>
  <cp:contentStatus/>
</cp:coreProperties>
</file>