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<sst xmlns="http://schemas.openxmlformats.org/spreadsheetml/2006/main" count="129" uniqueCount="85">
  <si>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</si>
  <si>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</si>
  <si>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</si>
  <si>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</si>
  <si>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</si>
  <si>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</si>
  <si>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</si>
  <si>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</si>
  <si>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</si>
  <si>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</si>
  <si>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</si>
  <si>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</si>
  <si>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</si>
  <si>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</si>
  <si>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</si>
  <si>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</si>
  <si>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</si>
  <si>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</si>
  <si>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Universal</t>
  </si>
  <si>
    <t>Disney</t>
  </si>
  <si>
    <t>20th Century Fox</t>
  </si>
  <si>
    <t>Paramount</t>
  </si>
  <si>
    <t>Sony Pictures</t>
  </si>
  <si>
    <t>BFI</t>
  </si>
  <si>
    <t>Artificial Eye</t>
  </si>
  <si>
    <t>Momentum</t>
  </si>
  <si>
    <t>Optimum</t>
  </si>
  <si>
    <t>Tamara Drewe</t>
  </si>
  <si>
    <t>Toy Story 3</t>
  </si>
  <si>
    <t>Marmaduke</t>
  </si>
  <si>
    <t>UK* films in top 15: 2</t>
  </si>
  <si>
    <t>The Other Guys</t>
  </si>
  <si>
    <t>High Fliers</t>
  </si>
  <si>
    <t>Eone Film</t>
  </si>
  <si>
    <t>Eat Pray Love</t>
  </si>
  <si>
    <t>The Town</t>
  </si>
  <si>
    <t>Soda Pictures</t>
  </si>
  <si>
    <t>Weekend 15 October - 17 October 2010 UK box office</t>
  </si>
  <si>
    <t>Despicable Me</t>
  </si>
  <si>
    <t>The Social Network</t>
  </si>
  <si>
    <t>Vampires Suck</t>
  </si>
  <si>
    <t>Wall Street: Money Never Sleeps</t>
  </si>
  <si>
    <t>Life As We Know It</t>
  </si>
  <si>
    <t>Made in Dagenham</t>
  </si>
  <si>
    <t>The Death and Life of Charlie McCloud</t>
  </si>
  <si>
    <t>Mr Nice</t>
  </si>
  <si>
    <t>Eone</t>
  </si>
  <si>
    <t>Buried</t>
  </si>
  <si>
    <t>Spain/USA</t>
  </si>
  <si>
    <t xml:space="preserve">Icon </t>
  </si>
  <si>
    <t>3-D The Hole</t>
  </si>
  <si>
    <t>the Illusionist</t>
  </si>
  <si>
    <t xml:space="preserve"> UK</t>
  </si>
  <si>
    <t>Soulboy</t>
  </si>
  <si>
    <t>The Wildest Dream: Conquest of Everest</t>
  </si>
  <si>
    <t>Serengeti Entertainment</t>
  </si>
  <si>
    <t>Jackboots on Whitehall</t>
  </si>
  <si>
    <t>Vertigo Films</t>
  </si>
  <si>
    <t>Went the Day Well? (Re)</t>
  </si>
  <si>
    <t>Aakrosh</t>
  </si>
  <si>
    <t>India</t>
  </si>
  <si>
    <t>Eros International Ltd</t>
  </si>
  <si>
    <t>Knock Out</t>
  </si>
  <si>
    <t>Over Your Cities Grass Will Grow</t>
  </si>
  <si>
    <t>Openers next week - 22 October 2010</t>
  </si>
  <si>
    <t>RED</t>
  </si>
  <si>
    <t>Alpha and Omega 3-D</t>
  </si>
  <si>
    <t>Lionsgate</t>
  </si>
  <si>
    <t>Carlos</t>
  </si>
  <si>
    <t>Paranormal Activity 2</t>
  </si>
  <si>
    <t>Easy A</t>
  </si>
  <si>
    <t>Ramona and Beezus</t>
  </si>
  <si>
    <t>Africa United</t>
  </si>
  <si>
    <t>Legend of the Guardians</t>
  </si>
  <si>
    <t>The Arbor</t>
  </si>
  <si>
    <t>Verve Pictures</t>
  </si>
  <si>
    <t>Mary and Max</t>
  </si>
  <si>
    <t>Australia</t>
  </si>
  <si>
    <t>The Stoning of Soraya M.</t>
  </si>
  <si>
    <t>Against last weekend:  +39%</t>
  </si>
  <si>
    <t>Against last year:  -4%</t>
  </si>
  <si>
    <t>Rolling 52 week ranking:  35th</t>
  </si>
  <si>
    <t>UK* share of top 15 gross:  4.5%</t>
  </si>
  <si>
    <r>
      <t xml:space="preserve">Excluding previews the takings for </t>
    </r>
    <r>
      <rPr>
        <i/>
        <sz val="10"/>
        <rFont val="Arial"/>
        <family val="2"/>
      </rPr>
      <t xml:space="preserve">Wall Street: Money Never Sleeps </t>
    </r>
    <r>
      <rPr>
        <sz val="10"/>
        <rFont val="Arial"/>
        <family val="2"/>
      </rPr>
      <t>have decreased by 44%</t>
    </r>
  </si>
  <si>
    <r>
      <t xml:space="preserve">The Weekend Gross for </t>
    </r>
    <r>
      <rPr>
        <i/>
        <sz val="10"/>
        <rFont val="Arial"/>
        <family val="2"/>
      </rPr>
      <t xml:space="preserve">Despicable Me </t>
    </r>
    <r>
      <rPr>
        <sz val="10"/>
        <rFont val="Arial"/>
        <family val="2"/>
      </rPr>
      <t xml:space="preserve">includes £205,407 from 32 previews; the Weekend Gross for </t>
    </r>
    <r>
      <rPr>
        <i/>
        <sz val="10"/>
        <rFont val="Arial"/>
        <family val="2"/>
      </rPr>
      <t xml:space="preserve">The Social Network </t>
    </r>
    <r>
      <rPr>
        <sz val="10"/>
        <rFont val="Arial"/>
        <family val="2"/>
      </rPr>
      <t>includes £382,605 from 345 previews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</si>
</sst>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5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58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8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/>
    </xf>
    <xf numFmtId="169" fontId="42" fillId="0" borderId="0" xfId="0" applyNumberFormat="1" applyFont="1" applyAlignment="1">
      <alignment horizontal="right"/>
    </xf>
    <xf numFmtId="169" fontId="42" fillId="0" borderId="0" xfId="0" applyNumberFormat="1" applyFont="1" applyAlignment="1">
      <alignment/>
    </xf>
    <xf numFmtId="169" fontId="42" fillId="0" borderId="0" xfId="0" applyNumberFormat="1" applyFont="1" applyAlignment="1">
      <alignment/>
    </xf>
    <xf numFmtId="168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center" vertical="center"/>
    </xf>
    <xf numFmtId="168" fontId="42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169" fontId="42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 horizontal="center" vertical="center"/>
    </xf>
    <xf numFmtId="164" fontId="42" fillId="0" borderId="0" xfId="0" applyNumberFormat="1" applyFont="1" applyFill="1" applyAlignment="1">
      <alignment/>
    </xf>
    <xf numFmtId="168" fontId="42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right"/>
    </xf>
    <xf numFmtId="165" fontId="3" fillId="33" borderId="0" xfId="42" applyNumberFormat="1" applyFont="1" applyFill="1" applyAlignment="1">
      <alignment horizontal="right" vertical="top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37</v>
      </c>
      <c r="C1" s="21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33" t="s">
        <v>38</v>
      </c>
      <c r="C3" s="34" t="s">
        <v>10</v>
      </c>
      <c r="D3" s="35">
        <v>3664376</v>
      </c>
      <c r="E3" s="33" t="s">
        <v>18</v>
      </c>
      <c r="F3" s="36">
        <v>0</v>
      </c>
      <c r="G3" s="33">
        <v>1</v>
      </c>
      <c r="H3" s="33">
        <v>522</v>
      </c>
      <c r="I3" s="16">
        <f aca="true" t="shared" si="0" ref="I3:I17">D3/H3</f>
        <v>7019.877394636015</v>
      </c>
      <c r="J3" s="35">
        <v>3664376</v>
      </c>
    </row>
    <row r="4" spans="1:10" ht="12.75">
      <c r="A4" s="12">
        <v>2</v>
      </c>
      <c r="B4" s="33" t="s">
        <v>39</v>
      </c>
      <c r="C4" s="34" t="s">
        <v>10</v>
      </c>
      <c r="D4" s="35">
        <v>2486454</v>
      </c>
      <c r="E4" s="33" t="s">
        <v>22</v>
      </c>
      <c r="F4" s="37">
        <v>0</v>
      </c>
      <c r="G4" s="33">
        <v>1</v>
      </c>
      <c r="H4" s="33">
        <v>394</v>
      </c>
      <c r="I4" s="16">
        <f t="shared" si="0"/>
        <v>6310.796954314721</v>
      </c>
      <c r="J4" s="35">
        <v>2486454</v>
      </c>
    </row>
    <row r="5" spans="1:10" ht="12.75">
      <c r="A5" s="12">
        <v>3</v>
      </c>
      <c r="B5" s="33" t="s">
        <v>40</v>
      </c>
      <c r="C5" s="34" t="s">
        <v>10</v>
      </c>
      <c r="D5" s="35">
        <v>1089339</v>
      </c>
      <c r="E5" s="33" t="s">
        <v>20</v>
      </c>
      <c r="F5" s="38">
        <v>0</v>
      </c>
      <c r="G5" s="33">
        <v>1</v>
      </c>
      <c r="H5" s="33">
        <v>361</v>
      </c>
      <c r="I5" s="16">
        <f t="shared" si="0"/>
        <v>3017.5595567867035</v>
      </c>
      <c r="J5" s="35">
        <v>1089339</v>
      </c>
    </row>
    <row r="6" spans="1:10" ht="12.75">
      <c r="A6" s="12">
        <v>4</v>
      </c>
      <c r="B6" s="33" t="s">
        <v>41</v>
      </c>
      <c r="C6" s="34" t="s">
        <v>10</v>
      </c>
      <c r="D6" s="35">
        <v>675549</v>
      </c>
      <c r="E6" s="33" t="s">
        <v>20</v>
      </c>
      <c r="F6" s="39">
        <v>0</v>
      </c>
      <c r="G6" s="33">
        <v>2</v>
      </c>
      <c r="H6" s="33">
        <v>442</v>
      </c>
      <c r="I6" s="16">
        <f t="shared" si="0"/>
        <v>1528.3914027149322</v>
      </c>
      <c r="J6" s="35">
        <v>3084007</v>
      </c>
    </row>
    <row r="7" spans="1:10" ht="12.75">
      <c r="A7" s="12">
        <v>5</v>
      </c>
      <c r="B7" s="33" t="s">
        <v>42</v>
      </c>
      <c r="C7" s="34" t="s">
        <v>10</v>
      </c>
      <c r="D7" s="35">
        <v>624367</v>
      </c>
      <c r="E7" s="33" t="s">
        <v>16</v>
      </c>
      <c r="F7" s="39">
        <v>-1</v>
      </c>
      <c r="G7" s="33">
        <v>2</v>
      </c>
      <c r="H7" s="33">
        <v>393</v>
      </c>
      <c r="I7" s="16">
        <f t="shared" si="0"/>
        <v>1588.7201017811706</v>
      </c>
      <c r="J7" s="35">
        <v>2262970</v>
      </c>
    </row>
    <row r="8" spans="1:10" ht="12.75">
      <c r="A8" s="12">
        <v>6</v>
      </c>
      <c r="B8" s="33" t="s">
        <v>35</v>
      </c>
      <c r="C8" s="34" t="s">
        <v>10</v>
      </c>
      <c r="D8" s="35">
        <v>343620</v>
      </c>
      <c r="E8" s="35" t="s">
        <v>16</v>
      </c>
      <c r="F8" s="39">
        <v>-22</v>
      </c>
      <c r="G8" s="33">
        <v>4</v>
      </c>
      <c r="H8" s="33">
        <v>253</v>
      </c>
      <c r="I8" s="16">
        <f t="shared" si="0"/>
        <v>1358.1818181818182</v>
      </c>
      <c r="J8" s="35">
        <v>4445639</v>
      </c>
    </row>
    <row r="9" spans="1:10" ht="12.75">
      <c r="A9" s="12">
        <v>7</v>
      </c>
      <c r="B9" s="33" t="s">
        <v>43</v>
      </c>
      <c r="C9" s="40" t="s">
        <v>11</v>
      </c>
      <c r="D9" s="35">
        <v>343222</v>
      </c>
      <c r="E9" s="35" t="s">
        <v>21</v>
      </c>
      <c r="F9" s="41">
        <v>-11</v>
      </c>
      <c r="G9" s="33">
        <v>3</v>
      </c>
      <c r="H9" s="33">
        <v>316</v>
      </c>
      <c r="I9" s="16">
        <f t="shared" si="0"/>
        <v>1086.1455696202531</v>
      </c>
      <c r="J9" s="35">
        <v>2566304</v>
      </c>
    </row>
    <row r="10" spans="1:10" ht="12.75">
      <c r="A10" s="12">
        <v>8</v>
      </c>
      <c r="B10" s="33" t="s">
        <v>31</v>
      </c>
      <c r="C10" s="34" t="s">
        <v>10</v>
      </c>
      <c r="D10" s="35">
        <v>332064</v>
      </c>
      <c r="E10" s="33" t="s">
        <v>22</v>
      </c>
      <c r="F10" s="41">
        <v>-21</v>
      </c>
      <c r="G10" s="33">
        <v>5</v>
      </c>
      <c r="H10" s="33">
        <v>316</v>
      </c>
      <c r="I10" s="16">
        <f t="shared" si="0"/>
        <v>1050.8354430379748</v>
      </c>
      <c r="J10" s="35">
        <v>7785216</v>
      </c>
    </row>
    <row r="11" spans="1:10" ht="12.75">
      <c r="A11" s="12">
        <v>9</v>
      </c>
      <c r="B11" s="33" t="s">
        <v>44</v>
      </c>
      <c r="C11" s="34" t="s">
        <v>10</v>
      </c>
      <c r="D11" s="35">
        <v>314873</v>
      </c>
      <c r="E11" s="33" t="s">
        <v>18</v>
      </c>
      <c r="F11" s="42">
        <v>1</v>
      </c>
      <c r="G11" s="33">
        <v>2</v>
      </c>
      <c r="H11" s="33">
        <v>381</v>
      </c>
      <c r="I11" s="16">
        <f t="shared" si="0"/>
        <v>826.4383202099738</v>
      </c>
      <c r="J11" s="35">
        <v>1299236</v>
      </c>
    </row>
    <row r="12" spans="1:10" ht="12.75">
      <c r="A12" s="12">
        <v>10</v>
      </c>
      <c r="B12" s="33" t="s">
        <v>34</v>
      </c>
      <c r="C12" s="34" t="s">
        <v>10</v>
      </c>
      <c r="D12" s="35">
        <v>153276</v>
      </c>
      <c r="E12" s="33" t="s">
        <v>22</v>
      </c>
      <c r="F12" s="42">
        <v>-54</v>
      </c>
      <c r="G12" s="33">
        <v>4</v>
      </c>
      <c r="H12" s="33">
        <v>177</v>
      </c>
      <c r="I12" s="16">
        <f t="shared" si="0"/>
        <v>865.9661016949152</v>
      </c>
      <c r="J12" s="35">
        <v>4291302</v>
      </c>
    </row>
    <row r="13" spans="1:10" ht="12.75">
      <c r="A13" s="12">
        <v>11</v>
      </c>
      <c r="B13" s="33" t="s">
        <v>45</v>
      </c>
      <c r="C13" s="34" t="s">
        <v>11</v>
      </c>
      <c r="D13" s="35">
        <v>134846</v>
      </c>
      <c r="E13" s="35" t="s">
        <v>46</v>
      </c>
      <c r="F13" s="36">
        <v>5</v>
      </c>
      <c r="G13" s="33">
        <v>2</v>
      </c>
      <c r="H13" s="33">
        <v>107</v>
      </c>
      <c r="I13" s="16">
        <f t="shared" si="0"/>
        <v>1260.2429906542056</v>
      </c>
      <c r="J13" s="35">
        <v>528534</v>
      </c>
    </row>
    <row r="14" spans="1:10" ht="12.75">
      <c r="A14" s="12">
        <v>12</v>
      </c>
      <c r="B14" s="33" t="s">
        <v>47</v>
      </c>
      <c r="C14" s="34" t="s">
        <v>48</v>
      </c>
      <c r="D14" s="35">
        <v>124157</v>
      </c>
      <c r="E14" s="35" t="s">
        <v>49</v>
      </c>
      <c r="F14" s="42">
        <v>-33</v>
      </c>
      <c r="G14" s="33">
        <v>3</v>
      </c>
      <c r="H14" s="33">
        <v>189</v>
      </c>
      <c r="I14" s="16">
        <f t="shared" si="0"/>
        <v>656.9153439153439</v>
      </c>
      <c r="J14" s="35">
        <v>1873313</v>
      </c>
    </row>
    <row r="15" spans="1:10" ht="12.75">
      <c r="A15" s="12">
        <v>13</v>
      </c>
      <c r="B15" s="33" t="s">
        <v>50</v>
      </c>
      <c r="C15" s="34" t="s">
        <v>10</v>
      </c>
      <c r="D15" s="35">
        <v>107846</v>
      </c>
      <c r="E15" s="35" t="s">
        <v>46</v>
      </c>
      <c r="F15" s="42">
        <v>-47</v>
      </c>
      <c r="G15" s="33">
        <v>4</v>
      </c>
      <c r="H15" s="33">
        <v>171</v>
      </c>
      <c r="I15" s="16">
        <f t="shared" si="0"/>
        <v>630.6783625730994</v>
      </c>
      <c r="J15" s="35">
        <v>2812547</v>
      </c>
    </row>
    <row r="16" spans="1:10" ht="12.75">
      <c r="A16" s="12">
        <v>14</v>
      </c>
      <c r="B16" s="33" t="s">
        <v>28</v>
      </c>
      <c r="C16" s="34" t="s">
        <v>10</v>
      </c>
      <c r="D16" s="35">
        <v>83460</v>
      </c>
      <c r="E16" s="33" t="s">
        <v>19</v>
      </c>
      <c r="F16" s="42">
        <v>-42</v>
      </c>
      <c r="G16" s="33">
        <v>13</v>
      </c>
      <c r="H16" s="33">
        <v>230</v>
      </c>
      <c r="I16" s="16">
        <f t="shared" si="0"/>
        <v>362.8695652173913</v>
      </c>
      <c r="J16" s="35">
        <v>73405113</v>
      </c>
    </row>
    <row r="17" spans="1:10" ht="12.75">
      <c r="A17" s="12">
        <v>15</v>
      </c>
      <c r="B17" s="33" t="s">
        <v>29</v>
      </c>
      <c r="C17" s="34" t="s">
        <v>10</v>
      </c>
      <c r="D17" s="35">
        <v>67188</v>
      </c>
      <c r="E17" s="33" t="s">
        <v>20</v>
      </c>
      <c r="F17" s="42">
        <v>-15</v>
      </c>
      <c r="G17" s="33">
        <v>9</v>
      </c>
      <c r="H17" s="33">
        <v>312</v>
      </c>
      <c r="I17" s="16">
        <f t="shared" si="0"/>
        <v>215.34615384615384</v>
      </c>
      <c r="J17" s="35">
        <v>5451919</v>
      </c>
    </row>
    <row r="18" spans="1:10" ht="12.75">
      <c r="A18" s="6"/>
      <c r="B18" s="6" t="s">
        <v>12</v>
      </c>
      <c r="C18" s="23"/>
      <c r="D18" s="14">
        <f>SUM(D3:D17)</f>
        <v>10544637</v>
      </c>
      <c r="E18" s="6"/>
      <c r="F18" s="19"/>
      <c r="G18" s="19"/>
      <c r="H18" s="50">
        <f>SUM(H3:H17)</f>
        <v>4564</v>
      </c>
      <c r="I18" s="14">
        <f>D18/H18</f>
        <v>2310.3937335670466</v>
      </c>
      <c r="J18" s="14">
        <f>SUM(J3:J17)</f>
        <v>117046269</v>
      </c>
    </row>
    <row r="19" spans="1:10" s="11" customFormat="1" ht="12.75">
      <c r="A19" s="9"/>
      <c r="B19" s="9"/>
      <c r="C19" s="24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26"/>
      <c r="C20" s="28"/>
      <c r="D20" s="29"/>
      <c r="E20" s="26"/>
      <c r="F20" s="26"/>
      <c r="G20" s="26"/>
      <c r="H20" s="26"/>
      <c r="I20" s="29"/>
      <c r="J20" s="29"/>
    </row>
    <row r="21" spans="1:10" ht="12.75">
      <c r="A21" s="12"/>
      <c r="B21" s="27" t="s">
        <v>13</v>
      </c>
      <c r="C21" s="28"/>
      <c r="D21" s="29"/>
      <c r="E21" s="26"/>
      <c r="F21" s="26"/>
      <c r="G21" s="26"/>
      <c r="H21" s="30"/>
      <c r="I21" s="29"/>
      <c r="J21" s="29"/>
    </row>
    <row r="22" spans="1:11" ht="12.75">
      <c r="A22" s="43">
        <v>30</v>
      </c>
      <c r="B22" s="33" t="s">
        <v>27</v>
      </c>
      <c r="C22" s="40" t="s">
        <v>11</v>
      </c>
      <c r="D22" s="35">
        <v>9914</v>
      </c>
      <c r="E22" s="35" t="s">
        <v>25</v>
      </c>
      <c r="F22" s="44">
        <v>-57</v>
      </c>
      <c r="G22" s="43">
        <v>6</v>
      </c>
      <c r="H22" s="43">
        <v>14</v>
      </c>
      <c r="I22" s="29">
        <f aca="true" t="shared" si="1" ref="I22:I27">D22/H22</f>
        <v>708.1428571428571</v>
      </c>
      <c r="J22" s="46">
        <v>2520723</v>
      </c>
      <c r="K22" s="11"/>
    </row>
    <row r="23" spans="1:11" ht="12.75">
      <c r="A23" s="43">
        <v>38</v>
      </c>
      <c r="B23" s="43" t="s">
        <v>51</v>
      </c>
      <c r="C23" s="45" t="s">
        <v>52</v>
      </c>
      <c r="D23" s="46">
        <v>4930</v>
      </c>
      <c r="E23" s="43" t="s">
        <v>16</v>
      </c>
      <c r="F23" s="47">
        <v>-33</v>
      </c>
      <c r="G23" s="43">
        <v>9</v>
      </c>
      <c r="H23" s="43">
        <v>8</v>
      </c>
      <c r="I23" s="29">
        <f t="shared" si="1"/>
        <v>616.25</v>
      </c>
      <c r="J23" s="46">
        <v>841468</v>
      </c>
      <c r="K23" s="11"/>
    </row>
    <row r="24" spans="1:11" ht="12.75">
      <c r="A24" s="43">
        <v>43</v>
      </c>
      <c r="B24" s="43" t="s">
        <v>53</v>
      </c>
      <c r="C24" s="45" t="s">
        <v>11</v>
      </c>
      <c r="D24" s="46">
        <v>3130</v>
      </c>
      <c r="E24" s="43" t="s">
        <v>36</v>
      </c>
      <c r="F24" s="47">
        <v>4018</v>
      </c>
      <c r="G24" s="43">
        <v>7</v>
      </c>
      <c r="H24" s="43">
        <v>4</v>
      </c>
      <c r="I24" s="29">
        <f t="shared" si="1"/>
        <v>782.5</v>
      </c>
      <c r="J24" s="46">
        <v>76776</v>
      </c>
      <c r="K24" s="11"/>
    </row>
    <row r="25" spans="1:11" ht="12.75">
      <c r="A25" s="43">
        <v>54</v>
      </c>
      <c r="B25" s="33" t="s">
        <v>54</v>
      </c>
      <c r="C25" s="40" t="s">
        <v>11</v>
      </c>
      <c r="D25" s="35">
        <v>1140</v>
      </c>
      <c r="E25" s="35" t="s">
        <v>55</v>
      </c>
      <c r="F25" s="44">
        <v>-58</v>
      </c>
      <c r="G25" s="43">
        <v>4</v>
      </c>
      <c r="H25" s="43">
        <v>5</v>
      </c>
      <c r="I25" s="29">
        <f t="shared" si="1"/>
        <v>228</v>
      </c>
      <c r="J25" s="35">
        <v>24957</v>
      </c>
      <c r="K25" s="11"/>
    </row>
    <row r="26" spans="1:11" ht="12.75">
      <c r="A26" s="43">
        <v>71</v>
      </c>
      <c r="B26" s="43" t="s">
        <v>56</v>
      </c>
      <c r="C26" s="40" t="s">
        <v>11</v>
      </c>
      <c r="D26" s="46">
        <v>87</v>
      </c>
      <c r="E26" s="46" t="s">
        <v>57</v>
      </c>
      <c r="F26" s="44">
        <v>-98</v>
      </c>
      <c r="G26" s="33">
        <v>2</v>
      </c>
      <c r="H26" s="33">
        <v>1</v>
      </c>
      <c r="I26" s="29">
        <f t="shared" si="1"/>
        <v>87</v>
      </c>
      <c r="J26" s="46">
        <v>7847</v>
      </c>
      <c r="K26" s="11"/>
    </row>
    <row r="27" spans="1:11" ht="12.75">
      <c r="A27" s="43">
        <v>72</v>
      </c>
      <c r="B27" s="43" t="s">
        <v>58</v>
      </c>
      <c r="C27" s="48" t="s">
        <v>11</v>
      </c>
      <c r="D27" s="46">
        <v>20</v>
      </c>
      <c r="E27" s="43" t="s">
        <v>23</v>
      </c>
      <c r="F27" s="44">
        <v>-39</v>
      </c>
      <c r="G27" s="43">
        <v>15</v>
      </c>
      <c r="H27" s="43">
        <v>1</v>
      </c>
      <c r="I27" s="29">
        <f t="shared" si="1"/>
        <v>20</v>
      </c>
      <c r="J27" s="46">
        <v>20128</v>
      </c>
      <c r="K27" s="11"/>
    </row>
    <row r="28" spans="1:11" ht="12.75">
      <c r="A28" s="11"/>
      <c r="B28" s="11"/>
      <c r="C28" s="32"/>
      <c r="D28" s="32"/>
      <c r="E28" s="11"/>
      <c r="F28" s="31"/>
      <c r="G28" s="26"/>
      <c r="H28" s="11"/>
      <c r="I28" s="29"/>
      <c r="J28" s="32"/>
      <c r="K28" s="11"/>
    </row>
    <row r="29" spans="1:11" ht="12.75">
      <c r="A29" s="26"/>
      <c r="B29" s="26"/>
      <c r="C29" s="28"/>
      <c r="D29" s="29"/>
      <c r="E29" s="26"/>
      <c r="F29" s="31"/>
      <c r="G29" s="26"/>
      <c r="H29" s="26"/>
      <c r="I29" s="29"/>
      <c r="J29" s="29"/>
      <c r="K29" s="11"/>
    </row>
    <row r="30" spans="1:11" ht="12.75">
      <c r="A30" s="26"/>
      <c r="B30" s="27" t="s">
        <v>17</v>
      </c>
      <c r="C30" s="29"/>
      <c r="D30" s="29"/>
      <c r="E30" s="26"/>
      <c r="F30" s="31"/>
      <c r="G30" s="26"/>
      <c r="H30" s="26"/>
      <c r="I30" s="29"/>
      <c r="J30" s="29"/>
      <c r="K30" s="11"/>
    </row>
    <row r="31" spans="1:11" ht="12.75">
      <c r="A31" s="43">
        <v>21</v>
      </c>
      <c r="B31" s="33" t="s">
        <v>59</v>
      </c>
      <c r="C31" s="34" t="s">
        <v>60</v>
      </c>
      <c r="D31" s="35">
        <v>30794</v>
      </c>
      <c r="E31" s="35" t="s">
        <v>61</v>
      </c>
      <c r="F31" s="37">
        <v>0</v>
      </c>
      <c r="G31" s="43">
        <v>1</v>
      </c>
      <c r="H31" s="43">
        <v>15</v>
      </c>
      <c r="I31" s="49">
        <f>D31/H31</f>
        <v>2052.9333333333334</v>
      </c>
      <c r="J31" s="35">
        <f>SUM(D31)</f>
        <v>30794</v>
      </c>
      <c r="K31" s="11"/>
    </row>
    <row r="32" spans="1:11" ht="12.75">
      <c r="A32" s="43">
        <v>31</v>
      </c>
      <c r="B32" s="33" t="s">
        <v>62</v>
      </c>
      <c r="C32" s="34" t="s">
        <v>60</v>
      </c>
      <c r="D32" s="46">
        <v>8308</v>
      </c>
      <c r="E32" s="35" t="s">
        <v>61</v>
      </c>
      <c r="F32" s="37">
        <v>0</v>
      </c>
      <c r="G32" s="43">
        <v>1</v>
      </c>
      <c r="H32" s="33">
        <v>10</v>
      </c>
      <c r="I32" s="49">
        <f>D32/H32</f>
        <v>830.8</v>
      </c>
      <c r="J32" s="35">
        <f>SUM(D32)</f>
        <v>8308</v>
      </c>
      <c r="K32" s="11"/>
    </row>
    <row r="33" spans="1:11" ht="12.75">
      <c r="A33" s="43">
        <v>40</v>
      </c>
      <c r="B33" s="35" t="s">
        <v>63</v>
      </c>
      <c r="C33" s="34" t="s">
        <v>11</v>
      </c>
      <c r="D33" s="46">
        <v>4364</v>
      </c>
      <c r="E33" s="46" t="s">
        <v>24</v>
      </c>
      <c r="F33" s="37">
        <v>0</v>
      </c>
      <c r="G33" s="43">
        <v>1</v>
      </c>
      <c r="H33" s="33">
        <v>5</v>
      </c>
      <c r="I33" s="49">
        <f>D33/H33</f>
        <v>872.8</v>
      </c>
      <c r="J33" s="35">
        <f>SUM(D33)</f>
        <v>4364</v>
      </c>
      <c r="K33" s="11"/>
    </row>
    <row r="34" spans="1:10" ht="12.75">
      <c r="A34" s="12"/>
      <c r="B34" s="26"/>
      <c r="C34" s="28"/>
      <c r="D34" s="32"/>
      <c r="E34" s="29"/>
      <c r="F34" s="26"/>
      <c r="G34" s="12"/>
      <c r="H34" s="12"/>
      <c r="I34" s="16"/>
      <c r="J34" s="29"/>
    </row>
    <row r="35" spans="1:10" ht="12.75">
      <c r="A35" s="12"/>
      <c r="B35" s="26"/>
      <c r="C35" s="28"/>
      <c r="D35" s="32"/>
      <c r="E35" s="29"/>
      <c r="F35" s="26"/>
      <c r="G35" s="12"/>
      <c r="H35" s="12"/>
      <c r="I35" s="16"/>
      <c r="J35" s="16"/>
    </row>
    <row r="36" spans="1:10" ht="12.75">
      <c r="A36" s="12"/>
      <c r="B36" s="7" t="s">
        <v>14</v>
      </c>
      <c r="C36" s="22"/>
      <c r="D36" s="17"/>
      <c r="E36" s="12"/>
      <c r="F36" s="12"/>
      <c r="G36" s="20"/>
      <c r="H36" s="20"/>
      <c r="I36" s="16"/>
      <c r="J36" s="16"/>
    </row>
    <row r="37" spans="1:10" ht="12.75">
      <c r="A37" s="12"/>
      <c r="B37" s="12" t="s">
        <v>79</v>
      </c>
      <c r="C37" s="16"/>
      <c r="D37" s="18"/>
      <c r="E37" s="12"/>
      <c r="F37" s="12"/>
      <c r="G37" s="12"/>
      <c r="H37" s="12"/>
      <c r="I37" s="16"/>
      <c r="J37" s="16"/>
    </row>
    <row r="38" spans="1:10" ht="12.75">
      <c r="A38" s="12"/>
      <c r="B38" s="12"/>
      <c r="C38" s="22"/>
      <c r="D38" s="16"/>
      <c r="E38" s="12"/>
      <c r="F38" s="12"/>
      <c r="G38" s="12"/>
      <c r="H38" s="12"/>
      <c r="I38" s="16"/>
      <c r="J38" s="16"/>
    </row>
    <row r="39" spans="1:10" ht="12.75">
      <c r="A39" s="12"/>
      <c r="B39" s="12" t="s">
        <v>80</v>
      </c>
      <c r="C39" s="22"/>
      <c r="D39" s="16"/>
      <c r="E39" s="12"/>
      <c r="F39" s="12"/>
      <c r="G39" s="12"/>
      <c r="H39" s="12"/>
      <c r="I39" s="16"/>
      <c r="J39" s="16"/>
    </row>
    <row r="40" spans="1:10" ht="12.75">
      <c r="A40" s="12"/>
      <c r="B40" s="12"/>
      <c r="C40" s="22"/>
      <c r="D40" s="16"/>
      <c r="E40" s="12"/>
      <c r="F40" s="12"/>
      <c r="G40" s="12"/>
      <c r="H40" s="12"/>
      <c r="I40" s="16"/>
      <c r="J40" s="16"/>
    </row>
    <row r="41" spans="1:10" ht="12.75">
      <c r="A41" s="12"/>
      <c r="B41" s="12" t="s">
        <v>81</v>
      </c>
      <c r="C41" s="22"/>
      <c r="D41" s="16"/>
      <c r="E41" s="12"/>
      <c r="F41" s="12"/>
      <c r="G41" s="12"/>
      <c r="H41" s="12"/>
      <c r="I41" s="16"/>
      <c r="J41" s="16"/>
    </row>
    <row r="42" spans="1:10" ht="12.75">
      <c r="A42" s="12"/>
      <c r="B42" s="12"/>
      <c r="C42" s="22"/>
      <c r="D42" s="18"/>
      <c r="E42" s="12"/>
      <c r="F42" s="12"/>
      <c r="G42" s="12"/>
      <c r="H42" s="12"/>
      <c r="I42" s="16"/>
      <c r="J42" s="16"/>
    </row>
    <row r="43" spans="1:10" ht="12.75">
      <c r="A43" s="12"/>
      <c r="B43" s="12" t="s">
        <v>30</v>
      </c>
      <c r="C43" s="22"/>
      <c r="D43" s="16"/>
      <c r="E43" s="12"/>
      <c r="F43" s="12"/>
      <c r="G43" s="12"/>
      <c r="H43" s="12"/>
      <c r="I43" s="16"/>
      <c r="J43" s="16"/>
    </row>
    <row r="44" spans="1:10" ht="12.75">
      <c r="A44" s="12"/>
      <c r="B44" s="12"/>
      <c r="C44" s="22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 t="s">
        <v>82</v>
      </c>
      <c r="C45" s="25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8"/>
      <c r="C46" s="25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8" t="s">
        <v>15</v>
      </c>
      <c r="C47" s="22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8"/>
      <c r="C48" s="22"/>
      <c r="D48" s="16"/>
      <c r="E48" s="12"/>
      <c r="F48" s="12"/>
      <c r="G48" s="12"/>
      <c r="H48" s="12"/>
      <c r="I48" s="16"/>
      <c r="J48" s="16"/>
    </row>
    <row r="49" spans="1:10" ht="12.75">
      <c r="A49" s="12"/>
      <c r="B49" s="26" t="s">
        <v>84</v>
      </c>
      <c r="C49" s="22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26" t="s">
        <v>83</v>
      </c>
      <c r="C50" s="28"/>
      <c r="D50" s="29"/>
      <c r="E50" s="26"/>
      <c r="F50" s="26"/>
      <c r="G50" s="26"/>
      <c r="H50" s="26"/>
      <c r="I50" s="29"/>
      <c r="J50" s="29"/>
    </row>
    <row r="51" spans="1:10" ht="12.75">
      <c r="A51" s="12"/>
      <c r="B51" s="26"/>
      <c r="C51" s="28"/>
      <c r="D51" s="29"/>
      <c r="E51" s="26"/>
      <c r="F51" s="26"/>
      <c r="G51" s="26"/>
      <c r="H51" s="26"/>
      <c r="I51" s="29"/>
      <c r="J51" s="29"/>
    </row>
    <row r="52" spans="1:10" ht="12.75">
      <c r="A52" s="12"/>
      <c r="B52" s="12"/>
      <c r="C52" s="22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7" t="s">
        <v>64</v>
      </c>
      <c r="C53" s="22"/>
      <c r="D53" s="16"/>
      <c r="E53" s="12"/>
      <c r="F53" s="12"/>
      <c r="G53" s="12"/>
      <c r="H53" s="12"/>
      <c r="I53" s="16"/>
      <c r="J53" s="16"/>
    </row>
    <row r="54" spans="2:7" ht="12.75">
      <c r="B54" s="33" t="s">
        <v>65</v>
      </c>
      <c r="C54" s="34" t="s">
        <v>10</v>
      </c>
      <c r="D54" s="35" t="s">
        <v>33</v>
      </c>
      <c r="E54" s="16"/>
      <c r="F54" s="31"/>
      <c r="G54" s="26"/>
    </row>
    <row r="55" spans="2:5" ht="12.75">
      <c r="B55" s="33" t="s">
        <v>66</v>
      </c>
      <c r="C55" s="34" t="s">
        <v>10</v>
      </c>
      <c r="D55" s="35" t="s">
        <v>67</v>
      </c>
      <c r="E55" s="16"/>
    </row>
    <row r="56" spans="2:5" ht="12.75">
      <c r="B56" s="33" t="s">
        <v>68</v>
      </c>
      <c r="C56" s="34" t="s">
        <v>10</v>
      </c>
      <c r="D56" s="35" t="s">
        <v>26</v>
      </c>
      <c r="E56" s="16"/>
    </row>
    <row r="57" spans="2:5" ht="12.75">
      <c r="B57" s="33" t="s">
        <v>69</v>
      </c>
      <c r="C57" s="34" t="s">
        <v>10</v>
      </c>
      <c r="D57" s="35" t="s">
        <v>21</v>
      </c>
      <c r="E57" s="16"/>
    </row>
    <row r="58" spans="2:5" ht="12.75">
      <c r="B58" s="33" t="s">
        <v>70</v>
      </c>
      <c r="C58" s="34" t="s">
        <v>10</v>
      </c>
      <c r="D58" s="35" t="s">
        <v>22</v>
      </c>
      <c r="E58" s="16"/>
    </row>
    <row r="59" spans="2:5" ht="12.75">
      <c r="B59" s="33" t="s">
        <v>71</v>
      </c>
      <c r="C59" s="34" t="s">
        <v>10</v>
      </c>
      <c r="D59" s="35" t="s">
        <v>20</v>
      </c>
      <c r="E59" s="16"/>
    </row>
    <row r="60" spans="2:5" ht="12.75">
      <c r="B60" s="33" t="s">
        <v>72</v>
      </c>
      <c r="C60" s="34" t="s">
        <v>11</v>
      </c>
      <c r="D60" s="35" t="s">
        <v>16</v>
      </c>
      <c r="E60" s="16"/>
    </row>
    <row r="61" spans="2:5" ht="12.75">
      <c r="B61" s="33" t="s">
        <v>73</v>
      </c>
      <c r="C61" s="34" t="s">
        <v>10</v>
      </c>
      <c r="D61" s="35" t="s">
        <v>16</v>
      </c>
      <c r="E61" s="16"/>
    </row>
    <row r="62" spans="2:4" ht="12.75">
      <c r="B62" s="33" t="s">
        <v>74</v>
      </c>
      <c r="C62" s="34" t="s">
        <v>11</v>
      </c>
      <c r="D62" s="35" t="s">
        <v>75</v>
      </c>
    </row>
    <row r="63" spans="2:4" ht="12.75">
      <c r="B63" s="33" t="s">
        <v>76</v>
      </c>
      <c r="C63" s="34" t="s">
        <v>77</v>
      </c>
      <c r="D63" s="35" t="s">
        <v>36</v>
      </c>
    </row>
    <row r="64" spans="2:4" ht="12.75">
      <c r="B64" s="33" t="s">
        <v>78</v>
      </c>
      <c r="C64" s="34" t="s">
        <v>10</v>
      </c>
      <c r="D64" s="35" t="s">
        <v>32</v>
      </c>
    </row>
    <row r="65" spans="2:4" ht="12.75">
      <c r="B65" s="12"/>
      <c r="C65" s="22"/>
      <c r="D65" s="16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2010-10-21T16:11:50Z</dcterms:modified>
  <cp:category/>
  <cp:version/>
  <cp:contentType/>
  <cp:contentStatus/>
</cp:coreProperties>
</file>