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<sst xmlns="http://schemas.openxmlformats.org/spreadsheetml/2006/main" count="145" uniqueCount="107">
  <si>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</si>
  <si>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</si>
  <si>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</si>
  <si>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</si>
  <si>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</si>
  <si>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</si>
  <si>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</si>
  <si>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</si>
  <si>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</si>
  <si>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</si>
  <si>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Ratatouille</t>
  </si>
  <si>
    <t>USA</t>
  </si>
  <si>
    <t>Lions Gate</t>
  </si>
  <si>
    <t>Stardust</t>
  </si>
  <si>
    <t>UK/USA</t>
  </si>
  <si>
    <t>Paramount</t>
  </si>
  <si>
    <t>Eastern Promises</t>
  </si>
  <si>
    <t>UK/Can</t>
  </si>
  <si>
    <t>Entertainment</t>
  </si>
  <si>
    <t>Run, Fat Boy, Run</t>
  </si>
  <si>
    <t>20th Century Fox</t>
  </si>
  <si>
    <t>Ind</t>
  </si>
  <si>
    <t>Atonement</t>
  </si>
  <si>
    <t>UK</t>
  </si>
  <si>
    <t>Universal</t>
  </si>
  <si>
    <t>The Last Legion</t>
  </si>
  <si>
    <t>UK/USA/Fra/Slovak/Ita</t>
  </si>
  <si>
    <t>Momentum</t>
  </si>
  <si>
    <t>Total</t>
  </si>
  <si>
    <t>Other UK films</t>
  </si>
  <si>
    <t>Control</t>
  </si>
  <si>
    <t>And When Did You Last See Your Father?</t>
  </si>
  <si>
    <t>UK/Ire</t>
  </si>
  <si>
    <t>Icon</t>
  </si>
  <si>
    <t>Other openers</t>
  </si>
  <si>
    <t>Comments on this week's top 15 results</t>
  </si>
  <si>
    <t>* Includes domestic productions and co-productions</t>
  </si>
  <si>
    <t>30 Days of Night</t>
  </si>
  <si>
    <t>USA/NZ</t>
  </si>
  <si>
    <t>Death at a Funeral</t>
  </si>
  <si>
    <t>UK/Ger/USA</t>
  </si>
  <si>
    <t>Elizabeth: The Golden Age</t>
  </si>
  <si>
    <t>In the Shadow of the Moon</t>
  </si>
  <si>
    <t>Verve</t>
  </si>
  <si>
    <t>Vertigo</t>
  </si>
  <si>
    <t>UK=yes</t>
  </si>
  <si>
    <t>BO  of UK films</t>
  </si>
  <si>
    <t>UK films share of wkend total</t>
  </si>
  <si>
    <t>Good Luck Chuck</t>
  </si>
  <si>
    <t>USA/Can</t>
  </si>
  <si>
    <t>UK* films in top 15: 4</t>
  </si>
  <si>
    <t>American Gangster</t>
  </si>
  <si>
    <t>Beowulf</t>
  </si>
  <si>
    <t>Earth</t>
  </si>
  <si>
    <t>UK/Ger</t>
  </si>
  <si>
    <t>Ire</t>
  </si>
  <si>
    <t>Warner Bros.</t>
  </si>
  <si>
    <t>August Rush</t>
  </si>
  <si>
    <t>The Darjeeling Limited</t>
  </si>
  <si>
    <t>Shrooms</t>
  </si>
  <si>
    <t>Sleuth</t>
  </si>
  <si>
    <t>Aaja Nachle</t>
  </si>
  <si>
    <t>Fred Claus</t>
  </si>
  <si>
    <t>Hitman</t>
  </si>
  <si>
    <t>USA/UK</t>
  </si>
  <si>
    <t>Fra/USA</t>
  </si>
  <si>
    <t>Walt Disney Studios</t>
  </si>
  <si>
    <r>
      <t>Path</t>
    </r>
    <r>
      <rPr>
        <sz val="10"/>
        <rFont val="Arial"/>
        <family val="0"/>
      </rPr>
      <t>é</t>
    </r>
  </si>
  <si>
    <t>As You Like It</t>
  </si>
  <si>
    <t>Weekend 30 Nov - 2 Dec 2007 UK box office</t>
  </si>
  <si>
    <t>Openers next week - 7 Dec</t>
  </si>
  <si>
    <t>A Very British Gangster</t>
  </si>
  <si>
    <t>Code Name: The Cleaner</t>
  </si>
  <si>
    <t>Dus Kahaniyaan</t>
  </si>
  <si>
    <t>Hotel Harabati</t>
  </si>
  <si>
    <t>The Killing of John Lennon</t>
  </si>
  <si>
    <t>KM31</t>
  </si>
  <si>
    <t>Silent Light</t>
  </si>
  <si>
    <t>The Golden Compass (opens 5 Dec)</t>
  </si>
  <si>
    <t>Southland Tales</t>
  </si>
  <si>
    <t>You Kill Me</t>
  </si>
  <si>
    <t>He Was a Quiet Man</t>
  </si>
  <si>
    <t>Fra</t>
  </si>
  <si>
    <t>Mex/Spa</t>
  </si>
  <si>
    <t>Mex/Fra/Neth/Ger</t>
  </si>
  <si>
    <t>USA/Ger/Fra</t>
  </si>
  <si>
    <t>Strength and Honor</t>
  </si>
  <si>
    <t>Yash Raj</t>
  </si>
  <si>
    <t>The Assassination of Jesse James</t>
  </si>
  <si>
    <t>Eclipse Pictures</t>
  </si>
  <si>
    <t>The Nines</t>
  </si>
  <si>
    <t>Optimum Releasing</t>
  </si>
  <si>
    <t>All About Eve (re)</t>
  </si>
  <si>
    <t>Park Circus</t>
  </si>
  <si>
    <t>Sajna Ve Sajna</t>
  </si>
  <si>
    <t>Twenty First Century Film</t>
  </si>
  <si>
    <t>This Christmas</t>
  </si>
  <si>
    <t>The Magic Flute</t>
  </si>
  <si>
    <t>UK/Fra</t>
  </si>
  <si>
    <t>Khoya Khoya Chand</t>
  </si>
  <si>
    <t>Sony Pictures</t>
  </si>
  <si>
    <t>Brick Lane</t>
  </si>
  <si>
    <t>Revolver</t>
  </si>
  <si>
    <t>Against last weekend: + 1%</t>
  </si>
  <si>
    <t>Against last year:  - 42%</t>
  </si>
  <si>
    <t>Rolling 52 week ranking: 41st</t>
  </si>
  <si>
    <t>UK* share of top 15 gross:  35%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</si>
</sst>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75" zoomScaleNormal="75" workbookViewId="0" topLeftCell="A31">
      <selection activeCell="B67" sqref="B67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  <col min="11" max="11" width="9.421875" style="0" customWidth="1"/>
    <col min="12" max="12" width="9.140625" style="0" hidden="1" customWidth="1"/>
    <col min="13" max="13" width="17.00390625" style="0" hidden="1" customWidth="1"/>
    <col min="14" max="14" width="9.140625" style="0" hidden="1" customWidth="1"/>
  </cols>
  <sheetData>
    <row r="1" spans="1:10" ht="12.75">
      <c r="A1" s="1"/>
      <c r="B1" s="2" t="s">
        <v>69</v>
      </c>
      <c r="C1" s="3"/>
      <c r="D1" s="4"/>
      <c r="E1" s="1"/>
      <c r="F1" s="1"/>
      <c r="G1" s="1"/>
      <c r="H1" s="1"/>
      <c r="I1" s="1"/>
      <c r="J1" s="4"/>
    </row>
    <row r="2" spans="1:13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L2" s="6" t="s">
        <v>45</v>
      </c>
      <c r="M2" s="6" t="s">
        <v>46</v>
      </c>
    </row>
    <row r="3" spans="1:13" ht="12.75">
      <c r="A3" s="1">
        <v>1</v>
      </c>
      <c r="B3" s="1" t="s">
        <v>62</v>
      </c>
      <c r="C3" s="3" t="s">
        <v>64</v>
      </c>
      <c r="D3" s="8">
        <v>1937042</v>
      </c>
      <c r="E3" s="1" t="s">
        <v>56</v>
      </c>
      <c r="F3" s="1"/>
      <c r="G3" s="1">
        <v>1</v>
      </c>
      <c r="H3" s="1">
        <v>445</v>
      </c>
      <c r="I3" s="4">
        <f aca="true" t="shared" si="0" ref="I3:I17">D3/H3</f>
        <v>4352.9033707865165</v>
      </c>
      <c r="J3" s="8">
        <v>1937042</v>
      </c>
      <c r="M3" s="8">
        <f>D3*L3</f>
        <v>0</v>
      </c>
    </row>
    <row r="4" spans="1:13" ht="12.75">
      <c r="A4" s="1">
        <v>2</v>
      </c>
      <c r="B4" s="1" t="s">
        <v>63</v>
      </c>
      <c r="C4" s="3" t="s">
        <v>65</v>
      </c>
      <c r="D4" s="8">
        <v>1240698</v>
      </c>
      <c r="E4" s="1" t="s">
        <v>20</v>
      </c>
      <c r="F4" s="1"/>
      <c r="G4" s="1">
        <v>1</v>
      </c>
      <c r="H4" s="1">
        <v>349</v>
      </c>
      <c r="I4" s="4">
        <f t="shared" si="0"/>
        <v>3555.0085959885387</v>
      </c>
      <c r="J4" s="8">
        <v>1240698</v>
      </c>
      <c r="M4" s="8">
        <f aca="true" t="shared" si="1" ref="M4:M17">D4*L4</f>
        <v>0</v>
      </c>
    </row>
    <row r="5" spans="1:13" ht="12.75">
      <c r="A5" s="1">
        <v>3</v>
      </c>
      <c r="B5" s="1" t="s">
        <v>51</v>
      </c>
      <c r="C5" s="3" t="s">
        <v>11</v>
      </c>
      <c r="D5" s="8">
        <v>1035138</v>
      </c>
      <c r="E5" s="1" t="s">
        <v>24</v>
      </c>
      <c r="F5" s="1">
        <v>-43</v>
      </c>
      <c r="G5" s="1">
        <v>3</v>
      </c>
      <c r="H5" s="1">
        <v>421</v>
      </c>
      <c r="I5" s="4">
        <f>D5/H5</f>
        <v>2458.7600950118763</v>
      </c>
      <c r="J5" s="8">
        <v>7591388</v>
      </c>
      <c r="L5">
        <v>1</v>
      </c>
      <c r="M5" s="8">
        <f t="shared" si="1"/>
        <v>1035138</v>
      </c>
    </row>
    <row r="6" spans="1:13" ht="12.75">
      <c r="A6" s="1">
        <v>4</v>
      </c>
      <c r="B6" s="1" t="s">
        <v>52</v>
      </c>
      <c r="C6" s="3" t="s">
        <v>11</v>
      </c>
      <c r="D6" s="8">
        <v>870683</v>
      </c>
      <c r="E6" s="1" t="s">
        <v>56</v>
      </c>
      <c r="F6" s="1">
        <v>-40</v>
      </c>
      <c r="G6" s="1">
        <v>3</v>
      </c>
      <c r="H6" s="1">
        <v>423</v>
      </c>
      <c r="I6" s="4">
        <f>D6/H6</f>
        <v>2058.352245862884</v>
      </c>
      <c r="J6" s="8">
        <v>5969735</v>
      </c>
      <c r="L6">
        <v>1</v>
      </c>
      <c r="M6" s="8">
        <f t="shared" si="1"/>
        <v>870683</v>
      </c>
    </row>
    <row r="7" spans="1:13" ht="12.75">
      <c r="A7" s="1">
        <v>5</v>
      </c>
      <c r="B7" s="1" t="s">
        <v>13</v>
      </c>
      <c r="C7" s="3" t="s">
        <v>14</v>
      </c>
      <c r="D7" s="4">
        <v>463340</v>
      </c>
      <c r="E7" s="1" t="s">
        <v>15</v>
      </c>
      <c r="F7" s="1">
        <v>-37</v>
      </c>
      <c r="G7" s="1">
        <v>7</v>
      </c>
      <c r="H7" s="1">
        <v>404</v>
      </c>
      <c r="I7" s="4">
        <f t="shared" si="0"/>
        <v>1146.881188118812</v>
      </c>
      <c r="J7" s="8">
        <v>14357505</v>
      </c>
      <c r="M7" s="8">
        <f t="shared" si="1"/>
        <v>0</v>
      </c>
    </row>
    <row r="8" spans="1:13" ht="12.75">
      <c r="A8" s="1">
        <v>6</v>
      </c>
      <c r="B8" s="1" t="s">
        <v>10</v>
      </c>
      <c r="C8" s="3" t="s">
        <v>11</v>
      </c>
      <c r="D8" s="8">
        <v>382524</v>
      </c>
      <c r="E8" s="1" t="s">
        <v>66</v>
      </c>
      <c r="F8" s="1">
        <v>-42</v>
      </c>
      <c r="G8" s="1">
        <v>8</v>
      </c>
      <c r="H8">
        <v>451</v>
      </c>
      <c r="I8" s="8">
        <f t="shared" si="0"/>
        <v>848.1685144124168</v>
      </c>
      <c r="J8" s="8">
        <v>24349233</v>
      </c>
      <c r="L8">
        <v>1</v>
      </c>
      <c r="M8" s="8">
        <f t="shared" si="1"/>
        <v>382524</v>
      </c>
    </row>
    <row r="9" spans="1:13" ht="12.75">
      <c r="A9" s="1">
        <v>7</v>
      </c>
      <c r="B9" s="1" t="s">
        <v>58</v>
      </c>
      <c r="C9" s="3" t="s">
        <v>11</v>
      </c>
      <c r="D9" s="8">
        <v>275582</v>
      </c>
      <c r="E9" s="1" t="s">
        <v>20</v>
      </c>
      <c r="F9" s="1">
        <v>-37</v>
      </c>
      <c r="G9">
        <v>2</v>
      </c>
      <c r="H9">
        <v>186</v>
      </c>
      <c r="I9" s="8">
        <f t="shared" si="0"/>
        <v>1481.6236559139784</v>
      </c>
      <c r="J9" s="8">
        <v>957194</v>
      </c>
      <c r="L9">
        <v>1</v>
      </c>
      <c r="M9" s="8">
        <f t="shared" si="1"/>
        <v>275582</v>
      </c>
    </row>
    <row r="10" spans="1:13" ht="12.75">
      <c r="A10" s="1">
        <v>8</v>
      </c>
      <c r="B10" s="9" t="s">
        <v>48</v>
      </c>
      <c r="C10" s="3" t="s">
        <v>49</v>
      </c>
      <c r="D10" s="4">
        <v>257050</v>
      </c>
      <c r="E10" s="1" t="s">
        <v>12</v>
      </c>
      <c r="F10" s="1">
        <v>-50</v>
      </c>
      <c r="G10" s="1">
        <v>4</v>
      </c>
      <c r="H10" s="10">
        <v>291</v>
      </c>
      <c r="I10" s="8">
        <f t="shared" si="0"/>
        <v>883.3333333333334</v>
      </c>
      <c r="J10" s="4">
        <v>3875835</v>
      </c>
      <c r="M10" s="8">
        <f t="shared" si="1"/>
        <v>0</v>
      </c>
    </row>
    <row r="11" spans="1:13" ht="12.75">
      <c r="A11" s="1">
        <v>9</v>
      </c>
      <c r="B11" s="9" t="s">
        <v>88</v>
      </c>
      <c r="C11" s="3" t="s">
        <v>11</v>
      </c>
      <c r="D11" s="4">
        <v>180886</v>
      </c>
      <c r="E11" s="1" t="s">
        <v>56</v>
      </c>
      <c r="F11" s="1"/>
      <c r="G11" s="1">
        <v>1</v>
      </c>
      <c r="H11" s="10">
        <v>61</v>
      </c>
      <c r="I11" s="8">
        <f t="shared" si="0"/>
        <v>2965.344262295082</v>
      </c>
      <c r="J11" s="4">
        <v>180886</v>
      </c>
      <c r="M11" s="8">
        <f t="shared" si="1"/>
        <v>0</v>
      </c>
    </row>
    <row r="12" spans="1:13" ht="12.75">
      <c r="A12" s="1">
        <v>10</v>
      </c>
      <c r="B12" s="1" t="s">
        <v>61</v>
      </c>
      <c r="C12" s="3" t="s">
        <v>38</v>
      </c>
      <c r="D12" s="4">
        <v>169421</v>
      </c>
      <c r="E12" s="1" t="s">
        <v>87</v>
      </c>
      <c r="F12" s="1"/>
      <c r="G12" s="1">
        <v>1</v>
      </c>
      <c r="H12" s="10">
        <v>42</v>
      </c>
      <c r="I12" s="4">
        <f>D12/H12</f>
        <v>4033.8333333333335</v>
      </c>
      <c r="J12" s="4">
        <v>169421</v>
      </c>
      <c r="L12">
        <v>1</v>
      </c>
      <c r="M12" s="8">
        <f t="shared" si="1"/>
        <v>169421</v>
      </c>
    </row>
    <row r="13" spans="1:13" ht="12.75">
      <c r="A13" s="1">
        <v>11</v>
      </c>
      <c r="B13" s="1" t="s">
        <v>59</v>
      </c>
      <c r="C13" s="3" t="s">
        <v>55</v>
      </c>
      <c r="D13" s="4">
        <v>153101</v>
      </c>
      <c r="E13" s="1" t="s">
        <v>44</v>
      </c>
      <c r="F13" s="1">
        <v>-51</v>
      </c>
      <c r="G13" s="1">
        <v>2</v>
      </c>
      <c r="H13" s="10">
        <v>192</v>
      </c>
      <c r="I13" s="4">
        <f>D13/H13</f>
        <v>797.4010416666666</v>
      </c>
      <c r="J13" s="4">
        <v>662154</v>
      </c>
      <c r="M13" s="8">
        <f t="shared" si="1"/>
        <v>0</v>
      </c>
    </row>
    <row r="14" spans="1:13" ht="12.75">
      <c r="A14" s="1">
        <v>12</v>
      </c>
      <c r="B14" s="9" t="s">
        <v>57</v>
      </c>
      <c r="C14" s="11" t="s">
        <v>11</v>
      </c>
      <c r="D14" s="4">
        <v>132393</v>
      </c>
      <c r="E14" s="1" t="s">
        <v>18</v>
      </c>
      <c r="F14" s="1">
        <v>-63</v>
      </c>
      <c r="G14" s="1">
        <v>2</v>
      </c>
      <c r="H14" s="10">
        <v>293</v>
      </c>
      <c r="I14" s="12">
        <f>D14/H14</f>
        <v>451.8532423208191</v>
      </c>
      <c r="J14" s="4">
        <v>675095</v>
      </c>
      <c r="M14" s="8">
        <f t="shared" si="1"/>
        <v>0</v>
      </c>
    </row>
    <row r="15" spans="1:13" ht="12.75">
      <c r="A15" s="1">
        <v>13</v>
      </c>
      <c r="B15" s="9" t="s">
        <v>41</v>
      </c>
      <c r="C15" s="3" t="s">
        <v>23</v>
      </c>
      <c r="D15" s="4">
        <v>107474</v>
      </c>
      <c r="E15" s="1" t="s">
        <v>24</v>
      </c>
      <c r="F15" s="1">
        <v>-51</v>
      </c>
      <c r="G15" s="1">
        <v>5</v>
      </c>
      <c r="H15" s="10">
        <v>147</v>
      </c>
      <c r="I15" s="12">
        <f>D15/H15</f>
        <v>731.1156462585034</v>
      </c>
      <c r="J15" s="8">
        <v>4856733</v>
      </c>
      <c r="L15">
        <v>1</v>
      </c>
      <c r="M15" s="8">
        <f t="shared" si="1"/>
        <v>107474</v>
      </c>
    </row>
    <row r="16" spans="1:13" ht="12.75">
      <c r="A16" s="1">
        <v>14</v>
      </c>
      <c r="B16" s="1" t="s">
        <v>37</v>
      </c>
      <c r="C16" s="3" t="s">
        <v>38</v>
      </c>
      <c r="D16" s="4">
        <v>92316</v>
      </c>
      <c r="E16" s="1" t="s">
        <v>33</v>
      </c>
      <c r="F16" s="1">
        <v>-58</v>
      </c>
      <c r="G16" s="1">
        <v>5</v>
      </c>
      <c r="H16" s="10">
        <v>153</v>
      </c>
      <c r="I16" s="4">
        <f>D16/H16</f>
        <v>603.3725490196078</v>
      </c>
      <c r="J16" s="4">
        <v>4374809</v>
      </c>
      <c r="M16" s="8">
        <f t="shared" si="1"/>
        <v>0</v>
      </c>
    </row>
    <row r="17" spans="1:14" ht="12.75">
      <c r="A17" s="1">
        <v>15</v>
      </c>
      <c r="B17" s="1" t="s">
        <v>60</v>
      </c>
      <c r="C17" s="3" t="s">
        <v>14</v>
      </c>
      <c r="D17" s="4">
        <v>55202</v>
      </c>
      <c r="E17" s="1" t="s">
        <v>15</v>
      </c>
      <c r="F17" s="1">
        <v>-67</v>
      </c>
      <c r="G17" s="1">
        <v>2</v>
      </c>
      <c r="H17" s="10">
        <v>133</v>
      </c>
      <c r="I17" s="4">
        <f t="shared" si="0"/>
        <v>415.05263157894734</v>
      </c>
      <c r="J17" s="4">
        <v>315766</v>
      </c>
      <c r="L17">
        <v>1</v>
      </c>
      <c r="M17" s="8">
        <f t="shared" si="1"/>
        <v>55202</v>
      </c>
      <c r="N17" t="s">
        <v>47</v>
      </c>
    </row>
    <row r="18" spans="1:14" ht="12.75">
      <c r="A18" s="13"/>
      <c r="B18" s="13" t="s">
        <v>28</v>
      </c>
      <c r="C18" s="14"/>
      <c r="D18" s="15">
        <f>SUM(D3:D17)</f>
        <v>7352850</v>
      </c>
      <c r="E18" s="13"/>
      <c r="F18" s="13"/>
      <c r="G18" s="13"/>
      <c r="H18" s="16">
        <f>SUM(H3:H17)</f>
        <v>3991</v>
      </c>
      <c r="I18" s="15">
        <f>D18/H18</f>
        <v>1842.357805061388</v>
      </c>
      <c r="J18" s="15">
        <f>SUM(J3:J17)</f>
        <v>71513494</v>
      </c>
      <c r="L18">
        <f>SUM(L3:L17)</f>
        <v>7</v>
      </c>
      <c r="M18" s="8">
        <f>SUM(M3:M17)</f>
        <v>2896024</v>
      </c>
      <c r="N18">
        <f>M18/D18</f>
        <v>0.39386414791543417</v>
      </c>
    </row>
    <row r="19" spans="2:10" ht="12.75">
      <c r="B19" s="17"/>
      <c r="C19" s="18"/>
      <c r="D19" s="19"/>
      <c r="H19" s="19"/>
      <c r="I19" s="19"/>
      <c r="J19" s="19"/>
    </row>
    <row r="20" spans="2:10" ht="12.75">
      <c r="B20" s="20" t="s">
        <v>29</v>
      </c>
      <c r="C20" s="18"/>
      <c r="D20" s="19"/>
      <c r="E20" s="1"/>
      <c r="F20" s="1"/>
      <c r="G20" s="1"/>
      <c r="H20" s="10"/>
      <c r="I20" s="10"/>
      <c r="J20" s="10"/>
    </row>
    <row r="21" spans="1:10" ht="12.75">
      <c r="A21">
        <v>17</v>
      </c>
      <c r="B21" s="9" t="s">
        <v>101</v>
      </c>
      <c r="C21" s="18" t="s">
        <v>23</v>
      </c>
      <c r="D21" s="4">
        <v>52824</v>
      </c>
      <c r="E21" s="1" t="s">
        <v>91</v>
      </c>
      <c r="F21" s="1">
        <v>-47</v>
      </c>
      <c r="G21" s="1">
        <v>3</v>
      </c>
      <c r="H21" s="10">
        <v>77</v>
      </c>
      <c r="I21" s="4">
        <f aca="true" t="shared" si="2" ref="I21:I39">D21/H21</f>
        <v>686.025974025974</v>
      </c>
      <c r="J21" s="4">
        <v>532177</v>
      </c>
    </row>
    <row r="22" spans="1:10" ht="12.75">
      <c r="A22">
        <v>23</v>
      </c>
      <c r="B22" s="9" t="s">
        <v>97</v>
      </c>
      <c r="C22" s="18" t="s">
        <v>98</v>
      </c>
      <c r="D22" s="4">
        <v>19855</v>
      </c>
      <c r="E22" s="1" t="s">
        <v>102</v>
      </c>
      <c r="F22" s="1"/>
      <c r="G22" s="1">
        <v>1</v>
      </c>
      <c r="H22" s="10">
        <v>3</v>
      </c>
      <c r="I22" s="4">
        <f t="shared" si="2"/>
        <v>6618.333333333333</v>
      </c>
      <c r="J22" s="4">
        <v>19855</v>
      </c>
    </row>
    <row r="23" spans="1:10" ht="12.75">
      <c r="A23">
        <v>31</v>
      </c>
      <c r="B23" s="9" t="s">
        <v>19</v>
      </c>
      <c r="C23" s="18" t="s">
        <v>14</v>
      </c>
      <c r="D23" s="4">
        <v>11891</v>
      </c>
      <c r="E23" s="1" t="s">
        <v>18</v>
      </c>
      <c r="F23" s="1">
        <v>-49</v>
      </c>
      <c r="G23" s="1">
        <v>13</v>
      </c>
      <c r="H23" s="10">
        <v>34</v>
      </c>
      <c r="I23" s="4">
        <f t="shared" si="2"/>
        <v>349.7352941176471</v>
      </c>
      <c r="J23" s="4">
        <v>11008791</v>
      </c>
    </row>
    <row r="24" spans="1:10" ht="12.75">
      <c r="A24">
        <v>34</v>
      </c>
      <c r="B24" s="9" t="s">
        <v>16</v>
      </c>
      <c r="C24" s="3" t="s">
        <v>17</v>
      </c>
      <c r="D24" s="4">
        <v>8631</v>
      </c>
      <c r="E24" s="1" t="s">
        <v>67</v>
      </c>
      <c r="F24" s="1">
        <v>-71</v>
      </c>
      <c r="G24" s="1">
        <v>6</v>
      </c>
      <c r="H24" s="10">
        <v>17</v>
      </c>
      <c r="I24" s="4">
        <f aca="true" t="shared" si="3" ref="I24:I29">D24/H24</f>
        <v>507.70588235294116</v>
      </c>
      <c r="J24" s="4">
        <v>2102170</v>
      </c>
    </row>
    <row r="25" spans="1:10" ht="12.75">
      <c r="A25">
        <v>35</v>
      </c>
      <c r="B25" s="9" t="s">
        <v>30</v>
      </c>
      <c r="C25" s="18" t="s">
        <v>14</v>
      </c>
      <c r="D25" s="4">
        <v>8481</v>
      </c>
      <c r="E25" t="s">
        <v>27</v>
      </c>
      <c r="F25">
        <v>53</v>
      </c>
      <c r="G25">
        <v>9</v>
      </c>
      <c r="H25" s="10">
        <v>10</v>
      </c>
      <c r="I25" s="12">
        <f t="shared" si="3"/>
        <v>848.1</v>
      </c>
      <c r="J25" s="4">
        <v>1153600</v>
      </c>
    </row>
    <row r="26" spans="1:10" ht="12.75">
      <c r="A26">
        <v>37</v>
      </c>
      <c r="B26" s="9" t="s">
        <v>22</v>
      </c>
      <c r="C26" s="18" t="s">
        <v>23</v>
      </c>
      <c r="D26" s="4">
        <v>7939</v>
      </c>
      <c r="E26" s="1" t="s">
        <v>24</v>
      </c>
      <c r="F26" s="1">
        <v>-14</v>
      </c>
      <c r="G26" s="1">
        <v>13</v>
      </c>
      <c r="H26" s="10">
        <v>14</v>
      </c>
      <c r="I26" s="4">
        <f t="shared" si="3"/>
        <v>567.0714285714286</v>
      </c>
      <c r="J26" s="4">
        <v>11531713</v>
      </c>
    </row>
    <row r="27" spans="1:10" ht="12.75">
      <c r="A27" s="1">
        <v>43</v>
      </c>
      <c r="B27" s="1" t="s">
        <v>42</v>
      </c>
      <c r="C27" s="3" t="s">
        <v>14</v>
      </c>
      <c r="D27" s="4">
        <v>5209</v>
      </c>
      <c r="E27" s="1" t="s">
        <v>44</v>
      </c>
      <c r="F27">
        <v>-16</v>
      </c>
      <c r="G27" s="1">
        <v>5</v>
      </c>
      <c r="H27" s="10">
        <v>11</v>
      </c>
      <c r="I27" s="12">
        <f t="shared" si="3"/>
        <v>473.54545454545456</v>
      </c>
      <c r="J27" s="4">
        <v>94023</v>
      </c>
    </row>
    <row r="28" spans="1:10" ht="12.75">
      <c r="A28">
        <v>48</v>
      </c>
      <c r="B28" s="9" t="s">
        <v>31</v>
      </c>
      <c r="C28" s="18" t="s">
        <v>32</v>
      </c>
      <c r="D28" s="4">
        <v>3472</v>
      </c>
      <c r="E28" t="s">
        <v>66</v>
      </c>
      <c r="F28">
        <v>-29</v>
      </c>
      <c r="G28">
        <v>9</v>
      </c>
      <c r="H28" s="10">
        <v>10</v>
      </c>
      <c r="I28" s="12">
        <f t="shared" si="3"/>
        <v>347.2</v>
      </c>
      <c r="J28" s="4">
        <v>458220</v>
      </c>
    </row>
    <row r="29" spans="1:10" ht="12.75">
      <c r="A29">
        <v>49</v>
      </c>
      <c r="B29" s="1" t="s">
        <v>53</v>
      </c>
      <c r="C29" s="18" t="s">
        <v>54</v>
      </c>
      <c r="D29" s="4">
        <v>3296</v>
      </c>
      <c r="E29" s="1" t="s">
        <v>12</v>
      </c>
      <c r="F29" s="1">
        <v>-34</v>
      </c>
      <c r="G29" s="1">
        <v>3</v>
      </c>
      <c r="H29" s="10">
        <v>16</v>
      </c>
      <c r="I29" s="4">
        <f t="shared" si="3"/>
        <v>206</v>
      </c>
      <c r="J29" s="4">
        <v>40283</v>
      </c>
    </row>
    <row r="30" spans="1:10" ht="12.75">
      <c r="A30">
        <v>57</v>
      </c>
      <c r="B30" s="9" t="s">
        <v>39</v>
      </c>
      <c r="C30" s="18" t="s">
        <v>40</v>
      </c>
      <c r="D30" s="4">
        <v>1606</v>
      </c>
      <c r="E30" s="1" t="s">
        <v>43</v>
      </c>
      <c r="F30" s="1">
        <v>-84</v>
      </c>
      <c r="G30" s="1">
        <v>5</v>
      </c>
      <c r="H30" s="10">
        <v>5</v>
      </c>
      <c r="I30" s="4">
        <f t="shared" si="2"/>
        <v>321.2</v>
      </c>
      <c r="J30" s="4">
        <v>958629</v>
      </c>
    </row>
    <row r="31" spans="1:10" ht="12.75">
      <c r="A31" s="1">
        <v>64</v>
      </c>
      <c r="B31" s="9" t="s">
        <v>68</v>
      </c>
      <c r="C31" s="3" t="s">
        <v>14</v>
      </c>
      <c r="D31" s="4">
        <v>462</v>
      </c>
      <c r="E31" s="1" t="s">
        <v>12</v>
      </c>
      <c r="F31" s="1">
        <v>-59</v>
      </c>
      <c r="G31" s="1">
        <v>11</v>
      </c>
      <c r="H31" s="10">
        <v>2</v>
      </c>
      <c r="I31" s="12">
        <f t="shared" si="2"/>
        <v>231</v>
      </c>
      <c r="J31" s="8">
        <v>50816</v>
      </c>
    </row>
    <row r="32" spans="1:10" ht="12.75">
      <c r="A32" s="1">
        <v>66</v>
      </c>
      <c r="B32" s="9" t="s">
        <v>25</v>
      </c>
      <c r="C32" s="3" t="s">
        <v>26</v>
      </c>
      <c r="D32" s="4">
        <v>318</v>
      </c>
      <c r="E32" s="1" t="s">
        <v>27</v>
      </c>
      <c r="F32" s="1">
        <v>-58</v>
      </c>
      <c r="G32" s="1">
        <v>7</v>
      </c>
      <c r="H32" s="10">
        <v>2</v>
      </c>
      <c r="I32" s="12">
        <f t="shared" si="2"/>
        <v>159</v>
      </c>
      <c r="J32" s="8">
        <v>413430</v>
      </c>
    </row>
    <row r="33" ht="12.75">
      <c r="I33" s="12"/>
    </row>
    <row r="34" spans="1:10" ht="12.75">
      <c r="A34" s="1"/>
      <c r="B34" s="20" t="s">
        <v>34</v>
      </c>
      <c r="C34" s="3"/>
      <c r="D34" s="21"/>
      <c r="E34" s="1"/>
      <c r="F34" s="1"/>
      <c r="G34" s="22"/>
      <c r="H34" s="22"/>
      <c r="I34" s="12"/>
      <c r="J34" s="4"/>
    </row>
    <row r="35" spans="1:10" ht="12.75">
      <c r="A35" s="1">
        <v>16</v>
      </c>
      <c r="B35" s="9" t="s">
        <v>86</v>
      </c>
      <c r="C35" s="18" t="s">
        <v>55</v>
      </c>
      <c r="D35" s="21">
        <v>53298</v>
      </c>
      <c r="E35" s="1" t="s">
        <v>89</v>
      </c>
      <c r="F35" s="1"/>
      <c r="G35" s="22">
        <v>1</v>
      </c>
      <c r="H35" s="22">
        <v>37</v>
      </c>
      <c r="I35" s="12">
        <f t="shared" si="2"/>
        <v>1440.4864864864865</v>
      </c>
      <c r="J35" s="4">
        <v>53298</v>
      </c>
    </row>
    <row r="36" spans="1:10" ht="12.75">
      <c r="A36" s="1">
        <v>18</v>
      </c>
      <c r="B36" s="9" t="s">
        <v>96</v>
      </c>
      <c r="C36" s="18" t="s">
        <v>11</v>
      </c>
      <c r="D36" s="21">
        <v>46820</v>
      </c>
      <c r="E36" s="1" t="s">
        <v>100</v>
      </c>
      <c r="F36" s="1"/>
      <c r="G36" s="22">
        <v>1</v>
      </c>
      <c r="H36" s="22">
        <v>77</v>
      </c>
      <c r="I36" s="12">
        <f t="shared" si="2"/>
        <v>608.0519480519481</v>
      </c>
      <c r="J36" s="4">
        <v>46820</v>
      </c>
    </row>
    <row r="37" spans="1:10" ht="12.75">
      <c r="A37" s="1">
        <v>29</v>
      </c>
      <c r="B37" s="9" t="s">
        <v>90</v>
      </c>
      <c r="C37" s="18" t="s">
        <v>11</v>
      </c>
      <c r="D37" s="21">
        <v>13973</v>
      </c>
      <c r="E37" s="1" t="s">
        <v>91</v>
      </c>
      <c r="F37" s="1"/>
      <c r="G37" s="22">
        <v>1</v>
      </c>
      <c r="H37" s="22">
        <v>9</v>
      </c>
      <c r="I37" s="12">
        <f t="shared" si="2"/>
        <v>1552.5555555555557</v>
      </c>
      <c r="J37" s="4">
        <v>13973</v>
      </c>
    </row>
    <row r="38" spans="1:10" ht="12.75">
      <c r="A38" s="1">
        <v>32</v>
      </c>
      <c r="B38" s="9" t="s">
        <v>92</v>
      </c>
      <c r="C38" s="18" t="s">
        <v>11</v>
      </c>
      <c r="D38" s="21">
        <v>11007</v>
      </c>
      <c r="E38" s="1" t="s">
        <v>93</v>
      </c>
      <c r="F38" s="1"/>
      <c r="G38" s="22">
        <v>1</v>
      </c>
      <c r="H38" s="22">
        <v>4</v>
      </c>
      <c r="I38" s="12">
        <f t="shared" si="2"/>
        <v>2751.75</v>
      </c>
      <c r="J38" s="4">
        <v>11007</v>
      </c>
    </row>
    <row r="39" spans="1:10" ht="12.75">
      <c r="A39" s="1">
        <v>36</v>
      </c>
      <c r="B39" s="9" t="s">
        <v>94</v>
      </c>
      <c r="C39" s="18" t="s">
        <v>21</v>
      </c>
      <c r="D39" s="21">
        <v>8049</v>
      </c>
      <c r="E39" s="1" t="s">
        <v>95</v>
      </c>
      <c r="F39" s="1"/>
      <c r="G39" s="22">
        <v>1</v>
      </c>
      <c r="H39" s="22">
        <v>8</v>
      </c>
      <c r="I39" s="12">
        <f t="shared" si="2"/>
        <v>1006.125</v>
      </c>
      <c r="J39" s="4">
        <v>8049</v>
      </c>
    </row>
    <row r="40" spans="1:10" ht="12.75">
      <c r="A40" s="1"/>
      <c r="C40" s="18"/>
      <c r="D40" s="21"/>
      <c r="E40" s="1"/>
      <c r="F40" s="1"/>
      <c r="G40" s="22"/>
      <c r="H40" s="22"/>
      <c r="I40" s="12"/>
      <c r="J40" s="4"/>
    </row>
    <row r="41" spans="1:10" ht="12.75">
      <c r="A41" s="1"/>
      <c r="B41" s="23" t="s">
        <v>35</v>
      </c>
      <c r="C41" s="3"/>
      <c r="D41" s="24"/>
      <c r="E41" s="1"/>
      <c r="F41" s="1"/>
      <c r="G41" s="1"/>
      <c r="H41" s="1"/>
      <c r="I41" s="1"/>
      <c r="J41" s="4"/>
    </row>
    <row r="42" spans="1:10" ht="12.75">
      <c r="A42" s="1"/>
      <c r="B42" s="1" t="s">
        <v>103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104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105</v>
      </c>
      <c r="C46" s="3"/>
      <c r="D46" s="2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50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 t="s">
        <v>106</v>
      </c>
      <c r="C50" s="25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6" t="s">
        <v>36</v>
      </c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23" t="s">
        <v>70</v>
      </c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" t="s">
        <v>71</v>
      </c>
      <c r="C55" s="18" t="s">
        <v>23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72</v>
      </c>
      <c r="C56" s="18" t="s">
        <v>11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73</v>
      </c>
      <c r="C57" s="18" t="s">
        <v>21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78</v>
      </c>
      <c r="C58" s="18" t="s">
        <v>14</v>
      </c>
      <c r="E58" s="1"/>
      <c r="F58" s="1"/>
      <c r="G58" s="1"/>
      <c r="H58" s="1"/>
      <c r="I58" s="1"/>
      <c r="J58" s="4"/>
    </row>
    <row r="59" spans="1:10" ht="12.75">
      <c r="A59" s="1"/>
      <c r="B59" s="1" t="s">
        <v>81</v>
      </c>
      <c r="C59" s="18" t="s">
        <v>11</v>
      </c>
      <c r="E59" s="1"/>
      <c r="F59" s="1"/>
      <c r="G59" s="1"/>
      <c r="H59" s="1"/>
      <c r="I59" s="1"/>
      <c r="J59" s="4"/>
    </row>
    <row r="60" spans="1:10" ht="12.75">
      <c r="A60" s="1"/>
      <c r="B60" s="1" t="s">
        <v>74</v>
      </c>
      <c r="C60" s="18" t="s">
        <v>82</v>
      </c>
      <c r="D60" s="18"/>
      <c r="E60" s="1"/>
      <c r="F60" s="1"/>
      <c r="G60" s="1"/>
      <c r="H60" s="1"/>
      <c r="I60" s="1"/>
      <c r="J60" s="4"/>
    </row>
    <row r="61" spans="1:10" ht="12.75">
      <c r="A61" s="1"/>
      <c r="B61" s="1" t="s">
        <v>99</v>
      </c>
      <c r="C61" s="18" t="s">
        <v>21</v>
      </c>
      <c r="D61" s="18"/>
      <c r="E61" s="1"/>
      <c r="F61" s="1"/>
      <c r="G61" s="1"/>
      <c r="H61" s="1"/>
      <c r="I61" s="1"/>
      <c r="J61" s="4"/>
    </row>
    <row r="62" spans="1:10" ht="12.75">
      <c r="A62" s="1"/>
      <c r="B62" s="1" t="s">
        <v>75</v>
      </c>
      <c r="C62" s="18" t="s">
        <v>23</v>
      </c>
      <c r="D62" s="18"/>
      <c r="E62" s="1"/>
      <c r="F62" s="1"/>
      <c r="G62" s="1"/>
      <c r="H62" s="1"/>
      <c r="I62" s="1"/>
      <c r="J62" s="4"/>
    </row>
    <row r="63" spans="1:10" ht="12.75">
      <c r="A63" s="1"/>
      <c r="B63" s="1" t="s">
        <v>76</v>
      </c>
      <c r="C63" s="18" t="s">
        <v>83</v>
      </c>
      <c r="D63" s="18"/>
      <c r="E63" s="1"/>
      <c r="F63" s="1"/>
      <c r="G63" s="1"/>
      <c r="H63" s="1"/>
      <c r="I63" s="1"/>
      <c r="J63" s="4"/>
    </row>
    <row r="64" spans="1:10" ht="12.75">
      <c r="A64" s="1"/>
      <c r="B64" s="1" t="s">
        <v>77</v>
      </c>
      <c r="C64" s="18" t="s">
        <v>84</v>
      </c>
      <c r="D64" s="18"/>
      <c r="E64" s="1"/>
      <c r="F64" s="1"/>
      <c r="G64" s="1"/>
      <c r="H64" s="10"/>
      <c r="I64" s="4"/>
      <c r="J64" s="4"/>
    </row>
    <row r="65" spans="2:3" ht="12.75">
      <c r="B65" s="1" t="s">
        <v>79</v>
      </c>
      <c r="C65" s="18" t="s">
        <v>85</v>
      </c>
    </row>
    <row r="66" spans="2:3" ht="12.75">
      <c r="B66" s="1" t="s">
        <v>80</v>
      </c>
      <c r="C66" s="18" t="s">
        <v>49</v>
      </c>
    </row>
    <row r="67" spans="2:3" ht="12.75">
      <c r="B67" s="1"/>
      <c r="C67" s="18"/>
    </row>
    <row r="73" spans="2:3" ht="12.75">
      <c r="B73" s="1"/>
      <c r="C73" s="18"/>
    </row>
    <row r="74" spans="2:3" ht="12.75">
      <c r="B74" s="1"/>
      <c r="C74" s="18"/>
    </row>
    <row r="75" spans="2:3" ht="12.75">
      <c r="B75" s="1"/>
      <c r="C75" s="18"/>
    </row>
    <row r="76" spans="2:3" ht="12.75">
      <c r="B76" s="1"/>
      <c r="C76" s="18"/>
    </row>
    <row r="77" spans="2:3" ht="12.75">
      <c r="B77" s="1"/>
      <c r="C77" s="18"/>
    </row>
    <row r="78" spans="2:3" ht="12.75">
      <c r="B78" s="1"/>
      <c r="C78" s="18"/>
    </row>
    <row r="79" spans="2:3" ht="12.75">
      <c r="B79" s="1"/>
      <c r="C79" s="18"/>
    </row>
    <row r="80" spans="2:3" ht="12.75">
      <c r="B80" s="1"/>
      <c r="C80" s="18"/>
    </row>
    <row r="81" spans="2:3" ht="12.75">
      <c r="B81" s="1"/>
      <c r="C81" s="1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2007-12-05T09:43:17Z</dcterms:modified>
  <cp:category/>
  <cp:version/>
  <cp:contentType/>
  <cp:contentStatus/>
</cp:coreProperties>
</file>