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<sst xmlns="http://schemas.openxmlformats.org/spreadsheetml/2006/main" count="155" uniqueCount="101">
  <si>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</si>
  <si>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</si>
  <si>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</si>
  <si>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</si>
  <si>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</si>
  <si>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</si>
  <si>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</si>
  <si>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</si>
  <si>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</si>
  <si>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</si>
  <si>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</si>
  <si>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</si>
  <si>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</si>
  <si>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</si>
  <si>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</si>
  <si>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</si>
  <si>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</si>
  <si>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</si>
  <si>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</si>
  <si>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</si>
  <si>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</si>
  <si>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</si>
  <si>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Disney</t>
  </si>
  <si>
    <t>E1 Films</t>
  </si>
  <si>
    <t>Universal</t>
  </si>
  <si>
    <t>Fish Tank</t>
  </si>
  <si>
    <t>Artificial Eye</t>
  </si>
  <si>
    <t>Icon</t>
  </si>
  <si>
    <t>The Imaginarium of Doctor Parnassus</t>
  </si>
  <si>
    <t>Lions Gate</t>
  </si>
  <si>
    <t>UK/Fra/Can</t>
  </si>
  <si>
    <t>An Education</t>
  </si>
  <si>
    <t>Bright Star</t>
  </si>
  <si>
    <t>UK/Aus/Fra</t>
  </si>
  <si>
    <t>Ind</t>
  </si>
  <si>
    <t>Glorious 39</t>
  </si>
  <si>
    <t>Bunny and the Bull</t>
  </si>
  <si>
    <t>Optimum</t>
  </si>
  <si>
    <t>Paramount</t>
  </si>
  <si>
    <t>Cracks</t>
  </si>
  <si>
    <t>UK/Ire</t>
  </si>
  <si>
    <t>UK/Spa/USA</t>
  </si>
  <si>
    <t>The Red Shoes (re)</t>
  </si>
  <si>
    <t>Unmade Beds</t>
  </si>
  <si>
    <t>Park Circus</t>
  </si>
  <si>
    <t>Soda</t>
  </si>
  <si>
    <t>Vertigo</t>
  </si>
  <si>
    <t>B4U Network</t>
  </si>
  <si>
    <t>Nine</t>
  </si>
  <si>
    <t>Avatar</t>
  </si>
  <si>
    <t>Humpday</t>
  </si>
  <si>
    <t>Vettaikaaran</t>
  </si>
  <si>
    <t>UK/USA/Ita</t>
  </si>
  <si>
    <t>UK* films in top 15: 4</t>
  </si>
  <si>
    <t>A Christmas Carol</t>
  </si>
  <si>
    <t>Where The Wild Things Are</t>
  </si>
  <si>
    <t>Planet 51</t>
  </si>
  <si>
    <t>Paranormal Activity</t>
  </si>
  <si>
    <t>The Twilight Saga: New Moon</t>
  </si>
  <si>
    <t>Nativity</t>
  </si>
  <si>
    <t>Law Abiding Citizen</t>
  </si>
  <si>
    <t>The Box</t>
  </si>
  <si>
    <t>A Serious Man</t>
  </si>
  <si>
    <t>The Descent: Part 2</t>
  </si>
  <si>
    <t>Harry Brown</t>
  </si>
  <si>
    <t>Up</t>
  </si>
  <si>
    <t>Me and Orson Welles</t>
  </si>
  <si>
    <t>UK/USA</t>
  </si>
  <si>
    <t>Fantastic Mr. Fox</t>
  </si>
  <si>
    <t>Weekend 18 December - 21 December 2009 UK box office</t>
  </si>
  <si>
    <t>Openers next week - 25 December</t>
  </si>
  <si>
    <t>UK* share of top 15 gross:  19%</t>
  </si>
  <si>
    <t>Rolling 52 week ranking:  14th</t>
  </si>
  <si>
    <t>My Father My Lord</t>
  </si>
  <si>
    <t>Happy Ever Afters</t>
  </si>
  <si>
    <t>Nowhere Boy</t>
  </si>
  <si>
    <t>Sherlock Holmes</t>
  </si>
  <si>
    <t>3 Idiots</t>
  </si>
  <si>
    <t>Adlabs Films</t>
  </si>
  <si>
    <t>Dogging: A Love Story</t>
  </si>
  <si>
    <t>The Queen Of Spades</t>
  </si>
  <si>
    <t>ICO/Optimum</t>
  </si>
  <si>
    <t>Israel</t>
  </si>
  <si>
    <t>Alvin And The Chipmunks II</t>
  </si>
  <si>
    <t>Against last weekend:  +93%</t>
  </si>
  <si>
    <t>Against last year:  +61%</t>
  </si>
  <si>
    <t>The Weekend Gross for Avatar includes £1,838,459 from 403 previews</t>
  </si>
  <si>
    <t>Ire</t>
  </si>
  <si>
    <t>St. Trinian's 2</t>
  </si>
  <si>
    <t>Openers the following week - 1 January 2010</t>
  </si>
  <si>
    <t>I'm Gonna Explode</t>
  </si>
  <si>
    <t>Spread</t>
  </si>
  <si>
    <t>Did You Hear About The Morgans</t>
  </si>
  <si>
    <t>Post Grad</t>
  </si>
  <si>
    <t>It Might Get Loud</t>
  </si>
  <si>
    <t>Blue Dolphin</t>
  </si>
  <si>
    <t>Tokyo Story</t>
  </si>
  <si>
    <t>BFI</t>
  </si>
  <si>
    <t>Mex</t>
  </si>
  <si>
    <t>Jap</t>
  </si>
  <si>
    <t>Nine (Expanded Release)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</si>
</sst>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167" fontId="0" fillId="0" borderId="0" xfId="57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5" fontId="6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/>
    </xf>
    <xf numFmtId="170" fontId="3" fillId="33" borderId="0" xfId="0" applyNumberFormat="1" applyFont="1" applyFill="1" applyAlignment="1">
      <alignment horizontal="center" wrapText="1"/>
    </xf>
    <xf numFmtId="170" fontId="6" fillId="0" borderId="0" xfId="0" applyNumberFormat="1" applyFont="1" applyAlignment="1">
      <alignment/>
    </xf>
    <xf numFmtId="170" fontId="3" fillId="33" borderId="0" xfId="0" applyNumberFormat="1" applyFont="1" applyFill="1" applyAlignment="1">
      <alignment horizontal="right" vertical="top" shrinkToFit="1"/>
    </xf>
    <xf numFmtId="170" fontId="3" fillId="0" borderId="0" xfId="0" applyNumberFormat="1" applyFont="1" applyFill="1" applyAlignment="1">
      <alignment horizontal="right" vertical="top" shrinkToFit="1"/>
    </xf>
    <xf numFmtId="170" fontId="0" fillId="0" borderId="0" xfId="0" applyNumberFormat="1" applyFont="1" applyAlignment="1">
      <alignment horizontal="right"/>
    </xf>
    <xf numFmtId="170" fontId="0" fillId="0" borderId="0" xfId="57" applyNumberFormat="1" applyFont="1" applyAlignment="1">
      <alignment/>
    </xf>
    <xf numFmtId="17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33" customWidth="1"/>
    <col min="5" max="5" width="24.421875" style="1" customWidth="1"/>
    <col min="6" max="7" width="9.140625" style="1" customWidth="1"/>
    <col min="8" max="8" width="10.421875" style="1" customWidth="1"/>
    <col min="9" max="9" width="11.28125" style="33" bestFit="1" customWidth="1"/>
    <col min="10" max="10" width="15.140625" style="33" customWidth="1"/>
    <col min="11" max="12" width="9.140625" style="1" customWidth="1"/>
    <col min="13" max="13" width="10.8515625" style="1" bestFit="1" customWidth="1"/>
    <col min="14" max="16384" width="9.140625" style="1" customWidth="1"/>
  </cols>
  <sheetData>
    <row r="1" spans="2:3" ht="12.75">
      <c r="B1" s="2" t="s">
        <v>69</v>
      </c>
      <c r="C1" s="3"/>
    </row>
    <row r="2" spans="1:10" ht="51">
      <c r="A2" s="5" t="s">
        <v>0</v>
      </c>
      <c r="B2" s="5" t="s">
        <v>1</v>
      </c>
      <c r="C2" s="6" t="s">
        <v>2</v>
      </c>
      <c r="D2" s="3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34" t="s">
        <v>8</v>
      </c>
      <c r="J2" s="34" t="s">
        <v>9</v>
      </c>
    </row>
    <row r="3" spans="1:15" ht="12.75">
      <c r="A3" s="1">
        <v>1</v>
      </c>
      <c r="B3" s="1" t="s">
        <v>49</v>
      </c>
      <c r="C3" s="3" t="s">
        <v>10</v>
      </c>
      <c r="D3" s="35">
        <v>8509050</v>
      </c>
      <c r="E3" s="1" t="s">
        <v>18</v>
      </c>
      <c r="F3" s="25">
        <v>0</v>
      </c>
      <c r="G3" s="24">
        <v>1</v>
      </c>
      <c r="H3" s="24">
        <v>503</v>
      </c>
      <c r="I3" s="33">
        <f aca="true" t="shared" si="0" ref="I3:I17">D3/H3</f>
        <v>16916.600397614315</v>
      </c>
      <c r="J3" s="35">
        <v>8509050</v>
      </c>
      <c r="M3" s="21"/>
      <c r="O3" s="4"/>
    </row>
    <row r="4" spans="1:15" ht="12.75">
      <c r="A4" s="1">
        <v>2</v>
      </c>
      <c r="B4" s="30" t="s">
        <v>88</v>
      </c>
      <c r="C4" s="3" t="s">
        <v>11</v>
      </c>
      <c r="D4" s="35">
        <v>1586832</v>
      </c>
      <c r="E4" s="1" t="s">
        <v>16</v>
      </c>
      <c r="F4" s="26">
        <v>0</v>
      </c>
      <c r="G4" s="24">
        <v>1</v>
      </c>
      <c r="H4" s="24">
        <v>428</v>
      </c>
      <c r="I4" s="33">
        <f t="shared" si="0"/>
        <v>3707.551401869159</v>
      </c>
      <c r="J4" s="35">
        <v>1586832</v>
      </c>
      <c r="M4" s="21"/>
      <c r="O4" s="4"/>
    </row>
    <row r="5" spans="1:15" ht="12.75">
      <c r="A5" s="1">
        <v>3</v>
      </c>
      <c r="B5" s="1" t="s">
        <v>54</v>
      </c>
      <c r="C5" s="3" t="s">
        <v>10</v>
      </c>
      <c r="D5" s="35">
        <v>1003616</v>
      </c>
      <c r="E5" s="1" t="s">
        <v>22</v>
      </c>
      <c r="F5" s="27">
        <v>-35</v>
      </c>
      <c r="G5" s="24">
        <v>7</v>
      </c>
      <c r="H5" s="24">
        <v>456</v>
      </c>
      <c r="I5" s="33">
        <f t="shared" si="0"/>
        <v>2200.9122807017543</v>
      </c>
      <c r="J5" s="35">
        <v>17800095</v>
      </c>
      <c r="M5" s="21"/>
      <c r="O5" s="4"/>
    </row>
    <row r="6" spans="1:15" ht="12.75">
      <c r="A6" s="1">
        <v>4</v>
      </c>
      <c r="B6" s="1" t="s">
        <v>59</v>
      </c>
      <c r="C6" s="3" t="s">
        <v>11</v>
      </c>
      <c r="D6" s="35">
        <v>578510</v>
      </c>
      <c r="E6" s="1" t="s">
        <v>23</v>
      </c>
      <c r="F6" s="28">
        <v>-13</v>
      </c>
      <c r="G6" s="24">
        <v>4</v>
      </c>
      <c r="H6" s="24">
        <v>410</v>
      </c>
      <c r="I6" s="33">
        <f t="shared" si="0"/>
        <v>1411</v>
      </c>
      <c r="J6" s="35">
        <v>3629077</v>
      </c>
      <c r="M6" s="21"/>
      <c r="O6" s="4"/>
    </row>
    <row r="7" spans="1:15" ht="12.75">
      <c r="A7" s="1">
        <v>5</v>
      </c>
      <c r="B7" s="1" t="s">
        <v>56</v>
      </c>
      <c r="C7" s="3" t="s">
        <v>41</v>
      </c>
      <c r="D7" s="35">
        <v>451420</v>
      </c>
      <c r="E7" s="1" t="s">
        <v>16</v>
      </c>
      <c r="F7" s="28">
        <v>-41</v>
      </c>
      <c r="G7" s="24">
        <v>3</v>
      </c>
      <c r="H7" s="24">
        <v>414</v>
      </c>
      <c r="I7" s="33">
        <f t="shared" si="0"/>
        <v>1090.3864734299516</v>
      </c>
      <c r="J7" s="35">
        <v>3240615</v>
      </c>
      <c r="M7" s="21"/>
      <c r="O7" s="4"/>
    </row>
    <row r="8" spans="1:15" ht="12.75">
      <c r="A8" s="1">
        <v>6</v>
      </c>
      <c r="B8" s="1" t="s">
        <v>55</v>
      </c>
      <c r="C8" s="3" t="s">
        <v>10</v>
      </c>
      <c r="D8" s="35">
        <v>415900</v>
      </c>
      <c r="E8" s="1" t="s">
        <v>19</v>
      </c>
      <c r="F8" s="28">
        <v>-53</v>
      </c>
      <c r="G8" s="24">
        <v>2</v>
      </c>
      <c r="H8" s="24">
        <v>495</v>
      </c>
      <c r="I8" s="33">
        <f t="shared" si="0"/>
        <v>840.2020202020202</v>
      </c>
      <c r="J8" s="35">
        <v>1763287</v>
      </c>
      <c r="M8" s="21"/>
      <c r="O8" s="4"/>
    </row>
    <row r="9" spans="1:15" ht="12.75">
      <c r="A9" s="1">
        <v>7</v>
      </c>
      <c r="B9" s="1" t="s">
        <v>58</v>
      </c>
      <c r="C9" s="3" t="s">
        <v>10</v>
      </c>
      <c r="D9" s="35">
        <v>349440</v>
      </c>
      <c r="E9" s="1" t="s">
        <v>23</v>
      </c>
      <c r="F9" s="27">
        <v>-53</v>
      </c>
      <c r="G9" s="24">
        <v>5</v>
      </c>
      <c r="H9" s="24">
        <v>379</v>
      </c>
      <c r="I9" s="33">
        <f t="shared" si="0"/>
        <v>922.0052770448549</v>
      </c>
      <c r="J9" s="35">
        <v>25862050</v>
      </c>
      <c r="M9" s="21"/>
      <c r="O9" s="4"/>
    </row>
    <row r="10" spans="1:15" ht="12.75">
      <c r="A10" s="1">
        <v>8</v>
      </c>
      <c r="B10" s="1" t="s">
        <v>60</v>
      </c>
      <c r="C10" s="3" t="s">
        <v>10</v>
      </c>
      <c r="D10" s="35">
        <v>307104</v>
      </c>
      <c r="E10" s="1" t="s">
        <v>38</v>
      </c>
      <c r="F10" s="27">
        <v>-49</v>
      </c>
      <c r="G10" s="24">
        <v>4</v>
      </c>
      <c r="H10" s="24">
        <v>313</v>
      </c>
      <c r="I10" s="33">
        <f t="shared" si="0"/>
        <v>981.1629392971246</v>
      </c>
      <c r="J10" s="35">
        <v>5452528</v>
      </c>
      <c r="M10" s="21"/>
      <c r="O10" s="4"/>
    </row>
    <row r="11" spans="1:15" ht="12.75">
      <c r="A11" s="1">
        <v>9</v>
      </c>
      <c r="B11" s="1" t="s">
        <v>57</v>
      </c>
      <c r="C11" s="3" t="s">
        <v>10</v>
      </c>
      <c r="D11" s="35">
        <v>305637</v>
      </c>
      <c r="E11" s="1" t="s">
        <v>27</v>
      </c>
      <c r="F11" s="29">
        <v>-60</v>
      </c>
      <c r="G11" s="24">
        <v>4</v>
      </c>
      <c r="H11" s="24">
        <v>372</v>
      </c>
      <c r="I11" s="33">
        <f t="shared" si="0"/>
        <v>821.6048387096774</v>
      </c>
      <c r="J11" s="35">
        <v>9389581</v>
      </c>
      <c r="M11" s="21"/>
      <c r="O11" s="4"/>
    </row>
    <row r="12" spans="1:15" ht="12.75">
      <c r="A12" s="1">
        <v>10</v>
      </c>
      <c r="B12" s="7">
        <v>2012</v>
      </c>
      <c r="C12" s="3" t="s">
        <v>10</v>
      </c>
      <c r="D12" s="35">
        <v>171827</v>
      </c>
      <c r="E12" s="1" t="s">
        <v>17</v>
      </c>
      <c r="F12" s="29">
        <v>-64</v>
      </c>
      <c r="G12" s="24">
        <v>6</v>
      </c>
      <c r="H12" s="24">
        <v>266</v>
      </c>
      <c r="I12" s="33">
        <f t="shared" si="0"/>
        <v>645.9661654135339</v>
      </c>
      <c r="J12" s="35">
        <v>19211971</v>
      </c>
      <c r="M12" s="21"/>
      <c r="O12" s="4"/>
    </row>
    <row r="13" spans="1:15" ht="12.75">
      <c r="A13" s="1">
        <v>11</v>
      </c>
      <c r="B13" s="1" t="s">
        <v>62</v>
      </c>
      <c r="C13" s="3" t="s">
        <v>10</v>
      </c>
      <c r="D13" s="35">
        <v>69781</v>
      </c>
      <c r="E13" s="1" t="s">
        <v>24</v>
      </c>
      <c r="F13" s="28">
        <v>-47</v>
      </c>
      <c r="G13" s="24">
        <v>5</v>
      </c>
      <c r="H13" s="24">
        <v>70</v>
      </c>
      <c r="I13" s="33">
        <f t="shared" si="0"/>
        <v>996.8714285714286</v>
      </c>
      <c r="J13" s="35">
        <v>1486991</v>
      </c>
      <c r="M13" s="21"/>
      <c r="O13" s="4"/>
    </row>
    <row r="14" spans="1:15" ht="12.75">
      <c r="A14" s="1">
        <v>12</v>
      </c>
      <c r="B14" s="1" t="s">
        <v>61</v>
      </c>
      <c r="C14" s="3" t="s">
        <v>10</v>
      </c>
      <c r="D14" s="35">
        <v>62854</v>
      </c>
      <c r="E14" s="1" t="s">
        <v>27</v>
      </c>
      <c r="F14" s="29">
        <v>-75</v>
      </c>
      <c r="G14" s="24">
        <v>3</v>
      </c>
      <c r="H14" s="24">
        <v>148</v>
      </c>
      <c r="I14" s="33">
        <f t="shared" si="0"/>
        <v>424.68918918918916</v>
      </c>
      <c r="J14" s="35">
        <v>1215189</v>
      </c>
      <c r="M14" s="21"/>
      <c r="O14" s="4"/>
    </row>
    <row r="15" spans="1:15" ht="12.75">
      <c r="A15" s="1">
        <v>13</v>
      </c>
      <c r="B15" s="1" t="s">
        <v>48</v>
      </c>
      <c r="C15" s="3" t="s">
        <v>52</v>
      </c>
      <c r="D15" s="35">
        <v>44443</v>
      </c>
      <c r="E15" s="1" t="s">
        <v>16</v>
      </c>
      <c r="F15" s="26">
        <v>0</v>
      </c>
      <c r="G15" s="24">
        <v>1</v>
      </c>
      <c r="H15" s="24">
        <v>1</v>
      </c>
      <c r="I15" s="33">
        <f t="shared" si="0"/>
        <v>44443</v>
      </c>
      <c r="J15" s="35">
        <v>44443</v>
      </c>
      <c r="M15" s="21"/>
      <c r="O15" s="4"/>
    </row>
    <row r="16" spans="1:15" ht="12.75">
      <c r="A16" s="1">
        <v>14</v>
      </c>
      <c r="B16" s="1" t="s">
        <v>51</v>
      </c>
      <c r="C16" s="3" t="s">
        <v>34</v>
      </c>
      <c r="D16" s="35">
        <v>43608</v>
      </c>
      <c r="E16" s="1" t="s">
        <v>47</v>
      </c>
      <c r="F16" s="26">
        <v>0</v>
      </c>
      <c r="G16" s="24">
        <v>1</v>
      </c>
      <c r="H16" s="24">
        <v>12</v>
      </c>
      <c r="I16" s="33">
        <f t="shared" si="0"/>
        <v>3634</v>
      </c>
      <c r="J16" s="35">
        <v>43608</v>
      </c>
      <c r="M16" s="21"/>
      <c r="O16" s="4"/>
    </row>
    <row r="17" spans="1:15" ht="12.75">
      <c r="A17" s="1">
        <v>15</v>
      </c>
      <c r="B17" s="1" t="s">
        <v>65</v>
      </c>
      <c r="C17" s="3" t="s">
        <v>10</v>
      </c>
      <c r="D17" s="35">
        <v>25526</v>
      </c>
      <c r="E17" s="1" t="s">
        <v>22</v>
      </c>
      <c r="F17" s="29">
        <v>-65</v>
      </c>
      <c r="G17" s="24">
        <v>11</v>
      </c>
      <c r="H17" s="24">
        <v>127</v>
      </c>
      <c r="I17" s="33">
        <f t="shared" si="0"/>
        <v>200.99212598425197</v>
      </c>
      <c r="J17" s="35">
        <v>34284193</v>
      </c>
      <c r="M17" s="21"/>
      <c r="O17" s="4"/>
    </row>
    <row r="18" spans="1:10" ht="12.75">
      <c r="A18" s="9"/>
      <c r="B18" s="9" t="s">
        <v>12</v>
      </c>
      <c r="C18" s="10"/>
      <c r="D18" s="36">
        <f>SUM(D3:D17)</f>
        <v>13925548</v>
      </c>
      <c r="E18" s="9"/>
      <c r="F18" s="9"/>
      <c r="G18" s="9"/>
      <c r="H18" s="11">
        <f>SUM(H3:H17)</f>
        <v>4394</v>
      </c>
      <c r="I18" s="36">
        <f>D18/H18</f>
        <v>3169.2189349112427</v>
      </c>
      <c r="J18" s="36">
        <f>SUM(J3:J17)</f>
        <v>133519510</v>
      </c>
    </row>
    <row r="19" spans="1:10" s="20" customFormat="1" ht="12.75">
      <c r="A19" s="17"/>
      <c r="B19" s="17"/>
      <c r="C19" s="18"/>
      <c r="D19" s="37"/>
      <c r="E19" s="17"/>
      <c r="F19" s="17"/>
      <c r="G19" s="17"/>
      <c r="H19" s="19"/>
      <c r="I19" s="37"/>
      <c r="J19" s="37"/>
    </row>
    <row r="20" ht="12.75">
      <c r="C20" s="3"/>
    </row>
    <row r="21" spans="2:8" ht="12.75">
      <c r="B21" s="12" t="s">
        <v>13</v>
      </c>
      <c r="C21" s="3"/>
      <c r="H21" s="8"/>
    </row>
    <row r="22" spans="1:10" ht="12.75">
      <c r="A22" s="1">
        <v>16</v>
      </c>
      <c r="B22" s="1" t="s">
        <v>68</v>
      </c>
      <c r="C22" s="3" t="s">
        <v>67</v>
      </c>
      <c r="D22" s="33">
        <v>23915</v>
      </c>
      <c r="E22" s="1" t="s">
        <v>18</v>
      </c>
      <c r="F22" s="23">
        <v>-45</v>
      </c>
      <c r="G22" s="1">
        <v>9</v>
      </c>
      <c r="H22" s="1">
        <v>102</v>
      </c>
      <c r="I22" s="33">
        <f aca="true" t="shared" si="1" ref="I22:I34">D22/H22</f>
        <v>234.4607843137255</v>
      </c>
      <c r="J22" s="33">
        <v>8810298</v>
      </c>
    </row>
    <row r="23" spans="1:10" ht="12.75">
      <c r="A23" s="1">
        <v>17</v>
      </c>
      <c r="B23" s="1" t="s">
        <v>64</v>
      </c>
      <c r="C23" s="3" t="s">
        <v>11</v>
      </c>
      <c r="D23" s="35">
        <v>20938</v>
      </c>
      <c r="E23" s="1" t="s">
        <v>29</v>
      </c>
      <c r="F23" s="1">
        <v>-72</v>
      </c>
      <c r="G23" s="1">
        <v>6</v>
      </c>
      <c r="H23" s="8">
        <v>47</v>
      </c>
      <c r="I23" s="33">
        <f t="shared" si="1"/>
        <v>445.48936170212767</v>
      </c>
      <c r="J23" s="33">
        <v>4114084</v>
      </c>
    </row>
    <row r="24" spans="1:10" ht="12.75">
      <c r="A24" s="1">
        <v>20</v>
      </c>
      <c r="B24" s="1" t="s">
        <v>42</v>
      </c>
      <c r="C24" s="3" t="s">
        <v>11</v>
      </c>
      <c r="D24" s="33">
        <v>15424</v>
      </c>
      <c r="E24" s="1" t="s">
        <v>44</v>
      </c>
      <c r="F24" s="1">
        <v>16</v>
      </c>
      <c r="G24" s="1">
        <v>2</v>
      </c>
      <c r="H24" s="1">
        <v>24</v>
      </c>
      <c r="I24" s="33">
        <f t="shared" si="1"/>
        <v>642.6666666666666</v>
      </c>
      <c r="J24" s="33">
        <v>41199</v>
      </c>
    </row>
    <row r="25" spans="1:10" ht="12.75">
      <c r="A25" s="1">
        <v>22</v>
      </c>
      <c r="B25" s="1" t="s">
        <v>63</v>
      </c>
      <c r="C25" s="3" t="s">
        <v>11</v>
      </c>
      <c r="D25" s="35">
        <v>15135</v>
      </c>
      <c r="E25" s="1" t="s">
        <v>19</v>
      </c>
      <c r="F25" s="1">
        <v>-84</v>
      </c>
      <c r="G25" s="1">
        <v>3</v>
      </c>
      <c r="H25" s="8">
        <v>57</v>
      </c>
      <c r="I25" s="33">
        <f t="shared" si="1"/>
        <v>265.5263157894737</v>
      </c>
      <c r="J25" s="33">
        <v>662279</v>
      </c>
    </row>
    <row r="26" spans="1:10" ht="12.75">
      <c r="A26" s="1">
        <v>25</v>
      </c>
      <c r="B26" s="1" t="s">
        <v>66</v>
      </c>
      <c r="C26" s="3" t="s">
        <v>67</v>
      </c>
      <c r="D26" s="33">
        <v>14232</v>
      </c>
      <c r="E26" s="1" t="s">
        <v>19</v>
      </c>
      <c r="F26" s="22">
        <v>-77</v>
      </c>
      <c r="G26" s="1">
        <v>3</v>
      </c>
      <c r="H26" s="1">
        <v>25</v>
      </c>
      <c r="I26" s="33">
        <f t="shared" si="1"/>
        <v>569.28</v>
      </c>
      <c r="J26" s="33">
        <v>402254</v>
      </c>
    </row>
    <row r="27" spans="1:10" ht="12.75">
      <c r="A27" s="1">
        <v>26</v>
      </c>
      <c r="B27" s="7" t="s">
        <v>31</v>
      </c>
      <c r="C27" s="3" t="s">
        <v>11</v>
      </c>
      <c r="D27" s="33">
        <v>13257</v>
      </c>
      <c r="E27" s="1" t="s">
        <v>23</v>
      </c>
      <c r="F27" s="1">
        <v>-48</v>
      </c>
      <c r="G27" s="1">
        <v>8</v>
      </c>
      <c r="H27" s="8">
        <v>26</v>
      </c>
      <c r="I27" s="33">
        <f t="shared" si="1"/>
        <v>509.88461538461536</v>
      </c>
      <c r="J27" s="33">
        <v>1933376</v>
      </c>
    </row>
    <row r="28" spans="1:10" ht="12.75">
      <c r="A28" s="1">
        <v>29</v>
      </c>
      <c r="B28" s="7" t="s">
        <v>32</v>
      </c>
      <c r="C28" s="3" t="s">
        <v>33</v>
      </c>
      <c r="D28" s="33">
        <v>6657</v>
      </c>
      <c r="E28" s="1" t="s">
        <v>19</v>
      </c>
      <c r="F28" s="1">
        <v>-48</v>
      </c>
      <c r="G28" s="1">
        <v>7</v>
      </c>
      <c r="H28" s="8">
        <v>12</v>
      </c>
      <c r="I28" s="33">
        <f t="shared" si="1"/>
        <v>554.75</v>
      </c>
      <c r="J28" s="33">
        <v>998335</v>
      </c>
    </row>
    <row r="29" spans="1:10" ht="12.75">
      <c r="A29" s="1">
        <v>33</v>
      </c>
      <c r="B29" s="7" t="s">
        <v>35</v>
      </c>
      <c r="C29" s="3" t="s">
        <v>11</v>
      </c>
      <c r="D29" s="33">
        <v>3413</v>
      </c>
      <c r="E29" s="1" t="s">
        <v>20</v>
      </c>
      <c r="F29" s="1">
        <v>-82</v>
      </c>
      <c r="G29" s="1">
        <v>5</v>
      </c>
      <c r="H29" s="8">
        <v>10</v>
      </c>
      <c r="I29" s="33">
        <f t="shared" si="1"/>
        <v>341.3</v>
      </c>
      <c r="J29" s="33">
        <v>284446</v>
      </c>
    </row>
    <row r="30" spans="1:10" ht="12.75">
      <c r="A30" s="1">
        <v>35</v>
      </c>
      <c r="B30" s="7" t="s">
        <v>39</v>
      </c>
      <c r="C30" s="3" t="s">
        <v>40</v>
      </c>
      <c r="D30" s="33">
        <v>3054</v>
      </c>
      <c r="E30" s="1" t="s">
        <v>37</v>
      </c>
      <c r="F30" s="1">
        <v>-73</v>
      </c>
      <c r="G30" s="1">
        <v>3</v>
      </c>
      <c r="H30" s="8">
        <v>8</v>
      </c>
      <c r="I30" s="33">
        <f t="shared" si="1"/>
        <v>381.75</v>
      </c>
      <c r="J30" s="33">
        <v>87800</v>
      </c>
    </row>
    <row r="31" spans="1:10" ht="12.75">
      <c r="A31" s="1">
        <v>40</v>
      </c>
      <c r="B31" s="1" t="s">
        <v>43</v>
      </c>
      <c r="C31" s="3" t="s">
        <v>11</v>
      </c>
      <c r="D31" s="33">
        <v>1289</v>
      </c>
      <c r="E31" s="1" t="s">
        <v>45</v>
      </c>
      <c r="F31" s="1">
        <v>-79</v>
      </c>
      <c r="G31" s="1">
        <v>2</v>
      </c>
      <c r="H31" s="1">
        <v>5</v>
      </c>
      <c r="I31" s="33">
        <f t="shared" si="1"/>
        <v>257.8</v>
      </c>
      <c r="J31" s="33">
        <v>10720</v>
      </c>
    </row>
    <row r="32" spans="1:10" ht="12.75">
      <c r="A32" s="1">
        <v>41</v>
      </c>
      <c r="B32" s="7" t="s">
        <v>28</v>
      </c>
      <c r="C32" s="3" t="s">
        <v>30</v>
      </c>
      <c r="D32" s="33">
        <v>951</v>
      </c>
      <c r="E32" s="1" t="s">
        <v>29</v>
      </c>
      <c r="F32" s="1">
        <v>-73</v>
      </c>
      <c r="G32" s="1">
        <v>10</v>
      </c>
      <c r="H32" s="8">
        <v>1</v>
      </c>
      <c r="I32" s="33">
        <f t="shared" si="1"/>
        <v>951</v>
      </c>
      <c r="J32" s="33">
        <v>3917720</v>
      </c>
    </row>
    <row r="33" spans="1:10" ht="12.75">
      <c r="A33" s="1">
        <v>49</v>
      </c>
      <c r="B33" s="7" t="s">
        <v>25</v>
      </c>
      <c r="C33" s="3" t="s">
        <v>11</v>
      </c>
      <c r="D33" s="33">
        <v>230</v>
      </c>
      <c r="E33" s="1" t="s">
        <v>26</v>
      </c>
      <c r="F33" s="1">
        <v>-31</v>
      </c>
      <c r="G33" s="1">
        <v>15</v>
      </c>
      <c r="H33" s="8">
        <v>2</v>
      </c>
      <c r="I33" s="33">
        <f t="shared" si="1"/>
        <v>115</v>
      </c>
      <c r="J33" s="33">
        <v>596385</v>
      </c>
    </row>
    <row r="34" spans="1:10" ht="12.75">
      <c r="A34" s="1">
        <v>55</v>
      </c>
      <c r="B34" s="1" t="s">
        <v>36</v>
      </c>
      <c r="C34" s="3" t="s">
        <v>11</v>
      </c>
      <c r="D34" s="33">
        <v>20</v>
      </c>
      <c r="E34" s="1" t="s">
        <v>37</v>
      </c>
      <c r="F34" s="1">
        <v>-97</v>
      </c>
      <c r="G34" s="1">
        <v>4</v>
      </c>
      <c r="H34" s="8">
        <v>1</v>
      </c>
      <c r="I34" s="33">
        <f t="shared" si="1"/>
        <v>20</v>
      </c>
      <c r="J34" s="33">
        <v>82626</v>
      </c>
    </row>
    <row r="37" ht="12.75">
      <c r="B37" s="12" t="s">
        <v>21</v>
      </c>
    </row>
    <row r="38" spans="1:10" ht="12.75">
      <c r="A38" s="1">
        <v>30</v>
      </c>
      <c r="B38" s="1" t="s">
        <v>50</v>
      </c>
      <c r="C38" s="3" t="s">
        <v>10</v>
      </c>
      <c r="D38" s="33">
        <v>5973</v>
      </c>
      <c r="E38" s="1" t="s">
        <v>46</v>
      </c>
      <c r="F38" s="26">
        <v>0</v>
      </c>
      <c r="G38" s="1">
        <v>1</v>
      </c>
      <c r="H38" s="1">
        <v>9</v>
      </c>
      <c r="I38" s="33">
        <f>D38/H38</f>
        <v>663.6666666666666</v>
      </c>
      <c r="J38" s="33">
        <v>5973</v>
      </c>
    </row>
    <row r="39" ht="12.75">
      <c r="C39" s="3"/>
    </row>
    <row r="40" ht="12.75">
      <c r="C40" s="3"/>
    </row>
    <row r="41" spans="2:8" ht="12.75">
      <c r="B41" s="14" t="s">
        <v>14</v>
      </c>
      <c r="C41" s="3"/>
      <c r="D41" s="38"/>
      <c r="G41" s="13"/>
      <c r="H41" s="13"/>
    </row>
    <row r="42" spans="2:4" ht="12.75">
      <c r="B42" s="30" t="s">
        <v>84</v>
      </c>
      <c r="D42" s="39"/>
    </row>
    <row r="43" ht="12.75">
      <c r="C43" s="3"/>
    </row>
    <row r="44" spans="2:3" ht="12.75">
      <c r="B44" s="30" t="s">
        <v>85</v>
      </c>
      <c r="C44" s="3"/>
    </row>
    <row r="45" ht="12.75">
      <c r="C45" s="3"/>
    </row>
    <row r="46" spans="2:3" ht="12.75">
      <c r="B46" s="1" t="s">
        <v>72</v>
      </c>
      <c r="C46" s="3"/>
    </row>
    <row r="47" spans="3:4" ht="12.75">
      <c r="C47" s="3"/>
      <c r="D47" s="39"/>
    </row>
    <row r="48" spans="2:3" ht="12.75">
      <c r="B48" s="1" t="s">
        <v>53</v>
      </c>
      <c r="C48" s="3"/>
    </row>
    <row r="49" ht="12.75">
      <c r="C49" s="3"/>
    </row>
    <row r="50" spans="2:3" ht="12.75">
      <c r="B50" s="1" t="s">
        <v>71</v>
      </c>
      <c r="C50" s="15"/>
    </row>
    <row r="51" spans="2:3" ht="12.75">
      <c r="B51" s="16"/>
      <c r="C51" s="15"/>
    </row>
    <row r="52" spans="2:3" ht="12.75">
      <c r="B52" s="16" t="s">
        <v>15</v>
      </c>
      <c r="C52" s="3"/>
    </row>
    <row r="53" spans="2:3" ht="12.75">
      <c r="B53" s="30" t="s">
        <v>86</v>
      </c>
      <c r="C53" s="3"/>
    </row>
    <row r="54" spans="2:3" ht="12.75">
      <c r="B54" s="16"/>
      <c r="C54" s="3"/>
    </row>
    <row r="55" ht="12.75">
      <c r="C55" s="3"/>
    </row>
    <row r="56" spans="2:3" ht="12.75">
      <c r="B56" s="14" t="s">
        <v>70</v>
      </c>
      <c r="C56" s="3"/>
    </row>
    <row r="57" spans="2:4" ht="12.75">
      <c r="B57" s="1" t="s">
        <v>73</v>
      </c>
      <c r="C57" s="3" t="s">
        <v>82</v>
      </c>
      <c r="D57" s="33" t="s">
        <v>26</v>
      </c>
    </row>
    <row r="58" spans="2:4" ht="12.75">
      <c r="B58" s="1" t="s">
        <v>74</v>
      </c>
      <c r="C58" s="31" t="s">
        <v>87</v>
      </c>
      <c r="D58" s="33" t="s">
        <v>22</v>
      </c>
    </row>
    <row r="59" spans="2:4" ht="12.75">
      <c r="B59" s="30" t="s">
        <v>100</v>
      </c>
      <c r="C59" s="31" t="s">
        <v>52</v>
      </c>
      <c r="D59" s="33" t="s">
        <v>16</v>
      </c>
    </row>
    <row r="60" spans="2:4" ht="12.75">
      <c r="B60" s="1" t="s">
        <v>75</v>
      </c>
      <c r="C60" s="3" t="s">
        <v>11</v>
      </c>
      <c r="D60" s="33" t="s">
        <v>27</v>
      </c>
    </row>
    <row r="61" spans="2:4" ht="12.75">
      <c r="B61" s="1" t="s">
        <v>83</v>
      </c>
      <c r="C61" s="3" t="s">
        <v>10</v>
      </c>
      <c r="D61" s="33" t="s">
        <v>18</v>
      </c>
    </row>
    <row r="62" spans="2:4" ht="12.75">
      <c r="B62" s="1" t="s">
        <v>76</v>
      </c>
      <c r="C62" s="3" t="s">
        <v>10</v>
      </c>
      <c r="D62" s="33" t="s">
        <v>19</v>
      </c>
    </row>
    <row r="63" spans="2:4" ht="12.75">
      <c r="B63" s="1" t="s">
        <v>77</v>
      </c>
      <c r="C63" s="3" t="s">
        <v>34</v>
      </c>
      <c r="D63" s="33" t="s">
        <v>78</v>
      </c>
    </row>
    <row r="64" spans="2:4" ht="12.75">
      <c r="B64" s="1" t="s">
        <v>79</v>
      </c>
      <c r="C64" s="3" t="s">
        <v>11</v>
      </c>
      <c r="D64" s="33" t="s">
        <v>46</v>
      </c>
    </row>
    <row r="65" spans="2:4" ht="12.75">
      <c r="B65" s="1" t="s">
        <v>80</v>
      </c>
      <c r="C65" s="3" t="s">
        <v>11</v>
      </c>
      <c r="D65" s="33" t="s">
        <v>81</v>
      </c>
    </row>
    <row r="66" ht="12.75">
      <c r="B66" s="14"/>
    </row>
    <row r="67" ht="12.75">
      <c r="C67" s="3"/>
    </row>
    <row r="68" ht="12.75">
      <c r="C68" s="3"/>
    </row>
    <row r="69" ht="12.75">
      <c r="C69" s="3"/>
    </row>
    <row r="70" spans="2:3" ht="12.75">
      <c r="B70" s="14" t="s">
        <v>89</v>
      </c>
      <c r="C70" s="3"/>
    </row>
    <row r="71" spans="2:4" ht="12.75">
      <c r="B71" s="30" t="s">
        <v>90</v>
      </c>
      <c r="C71" s="31" t="s">
        <v>98</v>
      </c>
      <c r="D71" s="40" t="s">
        <v>26</v>
      </c>
    </row>
    <row r="72" spans="2:4" ht="12.75">
      <c r="B72" s="30" t="s">
        <v>91</v>
      </c>
      <c r="C72" s="32" t="s">
        <v>10</v>
      </c>
      <c r="D72" s="40" t="s">
        <v>37</v>
      </c>
    </row>
    <row r="73" spans="2:4" ht="12.75">
      <c r="B73" s="30" t="s">
        <v>92</v>
      </c>
      <c r="C73" s="32" t="s">
        <v>10</v>
      </c>
      <c r="D73" s="33" t="s">
        <v>17</v>
      </c>
    </row>
    <row r="74" spans="2:4" ht="12.75">
      <c r="B74" s="30" t="s">
        <v>93</v>
      </c>
      <c r="C74" s="31" t="s">
        <v>10</v>
      </c>
      <c r="D74" s="40" t="s">
        <v>18</v>
      </c>
    </row>
    <row r="75" spans="2:4" ht="12.75">
      <c r="B75" s="30" t="s">
        <v>94</v>
      </c>
      <c r="C75" s="31" t="s">
        <v>10</v>
      </c>
      <c r="D75" s="40" t="s">
        <v>95</v>
      </c>
    </row>
    <row r="76" spans="2:4" ht="12.75">
      <c r="B76" s="30" t="s">
        <v>96</v>
      </c>
      <c r="C76" s="31" t="s">
        <v>99</v>
      </c>
      <c r="D76" s="40" t="s">
        <v>97</v>
      </c>
    </row>
    <row r="84" spans="2:3" ht="12.75">
      <c r="B84" s="14"/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2009-12-22T13:19:59Z</dcterms:modified>
  <cp:category/>
  <cp:version/>
  <cp:contentType/>
  <cp:contentStatus/>
</cp:coreProperties>
</file>