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<sst xmlns="http://schemas.openxmlformats.org/spreadsheetml/2006/main" count="172" uniqueCount="113">
  <si>
    <t>Weekend 22 April - 24 April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</si>
  <si>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</si>
  <si>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</si>
  <si>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</si>
  <si>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</si>
  <si>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</si>
  <si>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</si>
  <si>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</si>
  <si>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</si>
  <si>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</si>
  <si>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</si>
  <si>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Fast Five</t>
  </si>
  <si>
    <t>USA</t>
  </si>
  <si>
    <t>Universal</t>
  </si>
  <si>
    <t>-</t>
  </si>
  <si>
    <t>Rio</t>
  </si>
  <si>
    <t>20th Century Fox</t>
  </si>
  <si>
    <t>Arthur</t>
  </si>
  <si>
    <t>Warner Bros</t>
  </si>
  <si>
    <t>Scream 4</t>
  </si>
  <si>
    <t>Entertainment</t>
  </si>
  <si>
    <t>Beastly</t>
  </si>
  <si>
    <t>Paramount</t>
  </si>
  <si>
    <t>HOP</t>
  </si>
  <si>
    <t>Red Riding Hood</t>
  </si>
  <si>
    <t>USA/Can</t>
  </si>
  <si>
    <t>Source Code</t>
  </si>
  <si>
    <t>USA/Fra</t>
  </si>
  <si>
    <t>Optimum</t>
  </si>
  <si>
    <t>TT3D</t>
  </si>
  <si>
    <t>UK</t>
  </si>
  <si>
    <t>Cinemax</t>
  </si>
  <si>
    <t>Limitless</t>
  </si>
  <si>
    <t>Your Highness</t>
  </si>
  <si>
    <t>UK/USA</t>
  </si>
  <si>
    <t>eOne</t>
  </si>
  <si>
    <t>Dum Maaro Dum</t>
  </si>
  <si>
    <t>Ind</t>
  </si>
  <si>
    <t>Winnie the Pooh</t>
  </si>
  <si>
    <t>Disney</t>
  </si>
  <si>
    <t>Pina</t>
  </si>
  <si>
    <t>Ger/Fra</t>
  </si>
  <si>
    <t>Artificial Eye</t>
  </si>
  <si>
    <t>Little White Lies</t>
  </si>
  <si>
    <t>Fra</t>
  </si>
  <si>
    <t>Lions Gate</t>
  </si>
  <si>
    <t>Total</t>
  </si>
  <si>
    <t>Other UK films</t>
  </si>
  <si>
    <t>Unknown</t>
  </si>
  <si>
    <t>UK/Ger/Fra/Canada/Jap/USA</t>
  </si>
  <si>
    <t>Gnomeo and Juliet</t>
  </si>
  <si>
    <t>eOne Films</t>
  </si>
  <si>
    <t>Submarine</t>
  </si>
  <si>
    <t>The Eagle</t>
  </si>
  <si>
    <t>The King's Speech</t>
  </si>
  <si>
    <t>Momentum</t>
  </si>
  <si>
    <t>Oranges and Sunshine</t>
  </si>
  <si>
    <t>UK/Aus</t>
  </si>
  <si>
    <t>Icon</t>
  </si>
  <si>
    <t>Anuvahood</t>
  </si>
  <si>
    <t>Revolver</t>
  </si>
  <si>
    <t>The Chronicles of Narnia: The Voyage of the Dawn Treader</t>
  </si>
  <si>
    <t>West is West</t>
  </si>
  <si>
    <t>Chalet Girl</t>
  </si>
  <si>
    <t>UK/Ger/Austria</t>
  </si>
  <si>
    <t>Never Let Me Go</t>
  </si>
  <si>
    <t>Archipelago</t>
  </si>
  <si>
    <t>Brighton Rock</t>
  </si>
  <si>
    <t>Killing Bono</t>
  </si>
  <si>
    <t>Route Irish</t>
  </si>
  <si>
    <t>UK/Fra/Bel/Ita/Spa</t>
  </si>
  <si>
    <t>Other openers</t>
  </si>
  <si>
    <t>Adele Blanc Sec</t>
  </si>
  <si>
    <t>Ko</t>
  </si>
  <si>
    <t>Ayngaran</t>
  </si>
  <si>
    <t>Dharti</t>
  </si>
  <si>
    <t>Think Big</t>
  </si>
  <si>
    <t>How I Ended this Summer</t>
  </si>
  <si>
    <t>Rus</t>
  </si>
  <si>
    <t>New Wave</t>
  </si>
  <si>
    <t>Taxi zum Klo (Re)</t>
  </si>
  <si>
    <t>Ger</t>
  </si>
  <si>
    <t>Peccadillo</t>
  </si>
  <si>
    <t>Sweetgrass</t>
  </si>
  <si>
    <t>Fra/Ire/USA</t>
  </si>
  <si>
    <t>Dogwoof</t>
  </si>
  <si>
    <t>Comments on this week's top 15 results</t>
  </si>
  <si>
    <t>Against last weekend: +25%</t>
  </si>
  <si>
    <t>Against last year: +47%</t>
  </si>
  <si>
    <t>Rolling 52 week ranking: 29th</t>
  </si>
  <si>
    <t>UK* films in top 15: 2</t>
  </si>
  <si>
    <t>UK* share of top 15 gross: 4.7%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</si>
  <si>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</si>
  <si>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Fast Five </t>
    </r>
    <r>
      <rPr>
        <sz val="10"/>
        <rFont val="Arial"/>
        <family val="2"/>
      </rPr>
      <t xml:space="preserve">includes £1,320,343 from 412 previews; the weekend gross for </t>
    </r>
    <r>
      <rPr>
        <i/>
        <sz val="10"/>
        <rFont val="Arial"/>
        <family val="2"/>
      </rPr>
      <t>Beastly</t>
    </r>
    <r>
      <rPr>
        <sz val="10"/>
        <rFont val="Arial"/>
        <family val="2"/>
      </rPr>
      <t xml:space="preserve"> includes £267,952 from 212 previews.</t>
    </r>
  </si>
  <si>
    <r>
      <t xml:space="preserve">The weekend gross for </t>
    </r>
    <r>
      <rPr>
        <i/>
        <sz val="10"/>
        <rFont val="Arial"/>
        <family val="2"/>
      </rPr>
      <t xml:space="preserve">TT3D </t>
    </r>
    <r>
      <rPr>
        <sz val="10"/>
        <rFont val="Arial"/>
        <family val="2"/>
      </rPr>
      <t xml:space="preserve">includes £181,685 from 90 previews; the weekend gross for </t>
    </r>
    <r>
      <rPr>
        <i/>
        <sz val="10"/>
        <rFont val="Arial"/>
        <family val="2"/>
      </rPr>
      <t>Pina</t>
    </r>
    <r>
      <rPr>
        <sz val="10"/>
        <rFont val="Arial"/>
        <family val="2"/>
      </rPr>
      <t xml:space="preserve"> includes £10,032 from 2 previews.</t>
    </r>
  </si>
  <si>
    <r>
      <t xml:space="preserve">Excluding previews the weekend gross for </t>
    </r>
    <r>
      <rPr>
        <i/>
        <sz val="10"/>
        <rFont val="Arial"/>
        <family val="2"/>
      </rPr>
      <t>Your Highness</t>
    </r>
    <r>
      <rPr>
        <sz val="10"/>
        <rFont val="Arial"/>
        <family val="2"/>
      </rPr>
      <t xml:space="preserve"> has decreased by 68%; excluding previews the weekend gross for </t>
    </r>
    <r>
      <rPr>
        <i/>
        <sz val="10"/>
        <rFont val="Arial"/>
        <family val="2"/>
      </rPr>
      <t>Little White Lies</t>
    </r>
    <r>
      <rPr>
        <sz val="10"/>
        <rFont val="Arial"/>
        <family val="2"/>
      </rPr>
      <t xml:space="preserve"> has decreased by 61%.</t>
    </r>
  </si>
  <si>
    <t>Openers next week - 29 April 2011</t>
  </si>
  <si>
    <t>Insidious</t>
  </si>
  <si>
    <t>I Saw the Devil</t>
  </si>
  <si>
    <t>S Korea</t>
  </si>
  <si>
    <t>Thor</t>
  </si>
  <si>
    <t>Cedar Rapids</t>
  </si>
  <si>
    <t>Battleship Potemkin (Re)</t>
  </si>
  <si>
    <t>USSR</t>
  </si>
  <si>
    <t>BFI</t>
  </si>
  <si>
    <t>Chalo Dilli</t>
  </si>
  <si>
    <t>Eros</t>
  </si>
  <si>
    <t>Farewell</t>
  </si>
  <si>
    <t>Works</t>
  </si>
  <si>
    <t>Tracker</t>
  </si>
  <si>
    <t>UK/NZ</t>
  </si>
  <si>
    <t>Kaleidoscope</t>
  </si>
  <si>
    <t>The Veteran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</si>
</sst>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£#,##0"/>
    <numFmt numFmtId="166" formatCode="0"/>
    <numFmt numFmtId="167" formatCode="_-* #,##0.00_-;\-* #,##0.00_-;_-* \-??_-;_-@_-"/>
    <numFmt numFmtId="168" formatCode="0;\-0;\-"/>
    <numFmt numFmtId="169" formatCode="0%"/>
    <numFmt numFmtId="170" formatCode="\£#,##0;&quot;-£&quot;#,##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1" applyNumberFormat="0" applyAlignment="0" applyProtection="0"/>
    <xf numFmtId="164" fontId="5" fillId="18" borderId="2" applyNumberFormat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4" fontId="18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164" fontId="19" fillId="18" borderId="0" xfId="0" applyFont="1" applyFill="1" applyAlignment="1">
      <alignment horizontal="center"/>
    </xf>
    <xf numFmtId="165" fontId="19" fillId="18" borderId="0" xfId="0" applyNumberFormat="1" applyFont="1" applyFill="1" applyAlignment="1">
      <alignment horizontal="center" wrapText="1"/>
    </xf>
    <xf numFmtId="164" fontId="19" fillId="18" borderId="0" xfId="0" applyFont="1" applyFill="1" applyAlignment="1">
      <alignment horizontal="center" wrapText="1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right" vertical="top" shrinkToFit="1"/>
    </xf>
    <xf numFmtId="164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/>
    </xf>
    <xf numFmtId="164" fontId="19" fillId="18" borderId="0" xfId="0" applyFont="1" applyFill="1" applyAlignment="1">
      <alignment horizontal="left" vertical="top" shrinkToFit="1"/>
    </xf>
    <xf numFmtId="165" fontId="19" fillId="18" borderId="0" xfId="0" applyNumberFormat="1" applyFont="1" applyFill="1" applyAlignment="1">
      <alignment horizontal="center" vertical="center" shrinkToFit="1"/>
    </xf>
    <xf numFmtId="165" fontId="19" fillId="18" borderId="0" xfId="0" applyNumberFormat="1" applyFont="1" applyFill="1" applyAlignment="1">
      <alignment horizontal="right" vertical="top" shrinkToFit="1"/>
    </xf>
    <xf numFmtId="166" fontId="19" fillId="18" borderId="0" xfId="0" applyNumberFormat="1" applyFont="1" applyFill="1" applyAlignment="1">
      <alignment horizontal="left" vertical="top" shrinkToFit="1"/>
    </xf>
    <xf numFmtId="166" fontId="0" fillId="18" borderId="0" xfId="0" applyNumberFormat="1" applyFont="1" applyFill="1" applyAlignment="1">
      <alignment horizontal="left" vertical="top" shrinkToFit="1"/>
    </xf>
    <xf numFmtId="166" fontId="19" fillId="18" borderId="0" xfId="15" applyNumberFormat="1" applyFont="1" applyFill="1" applyBorder="1" applyAlignment="1" applyProtection="1">
      <alignment horizontal="right" vertical="top" shrinkToFit="1"/>
      <protection/>
    </xf>
    <xf numFmtId="164" fontId="19" fillId="0" borderId="0" xfId="0" applyFont="1" applyFill="1" applyAlignment="1">
      <alignment horizontal="left" vertical="top" shrinkToFit="1"/>
    </xf>
    <xf numFmtId="165" fontId="19" fillId="0" borderId="0" xfId="0" applyNumberFormat="1" applyFont="1" applyFill="1" applyAlignment="1">
      <alignment horizontal="center" vertical="center" shrinkToFit="1"/>
    </xf>
    <xf numFmtId="165" fontId="19" fillId="0" borderId="0" xfId="0" applyNumberFormat="1" applyFont="1" applyFill="1" applyAlignment="1">
      <alignment horizontal="right" vertical="top" shrinkToFit="1"/>
    </xf>
    <xf numFmtId="166" fontId="19" fillId="0" borderId="0" xfId="0" applyNumberFormat="1" applyFont="1" applyFill="1" applyAlignment="1">
      <alignment horizontal="left" vertical="top" shrinkToFit="1"/>
    </xf>
    <xf numFmtId="166" fontId="19" fillId="0" borderId="0" xfId="15" applyNumberFormat="1" applyFont="1" applyFill="1" applyBorder="1" applyAlignment="1" applyProtection="1">
      <alignment horizontal="left" vertical="top" shrinkToFit="1"/>
      <protection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164" fontId="0" fillId="0" borderId="0" xfId="0" applyFont="1" applyAlignment="1">
      <alignment horizontal="center"/>
    </xf>
    <xf numFmtId="168" fontId="0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5" fontId="0" fillId="0" borderId="0" xfId="19" applyNumberFormat="1" applyFont="1" applyFill="1" applyBorder="1" applyAlignment="1" applyProtection="1">
      <alignment/>
      <protection/>
    </xf>
    <xf numFmtId="170" fontId="19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65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70" fontId="2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1">
      <pane ySplit="2" topLeftCell="A3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2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customWidth="1"/>
    <col min="10" max="10" width="15.140625" style="3" customWidth="1"/>
    <col min="11" max="16384" width="9.140625" style="1" customWidth="1"/>
  </cols>
  <sheetData>
    <row r="1" spans="2:3" ht="12">
      <c r="B1" s="4" t="s">
        <v>0</v>
      </c>
      <c r="C1" s="5"/>
    </row>
    <row r="2" spans="1:10" ht="47.2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spans="1:10" ht="12">
      <c r="A3" s="1">
        <v>1</v>
      </c>
      <c r="B3" s="1" t="s">
        <v>11</v>
      </c>
      <c r="C3" s="5" t="s">
        <v>12</v>
      </c>
      <c r="D3" s="3">
        <v>5332096</v>
      </c>
      <c r="E3" s="1" t="s">
        <v>13</v>
      </c>
      <c r="F3" s="9" t="s">
        <v>14</v>
      </c>
      <c r="G3" s="10">
        <v>1</v>
      </c>
      <c r="H3" s="10">
        <v>437</v>
      </c>
      <c r="I3" s="11">
        <f aca="true" t="shared" si="0" ref="I3:I17">D3/H3</f>
        <v>12201.592677345538</v>
      </c>
      <c r="J3" s="3">
        <v>5332096</v>
      </c>
    </row>
    <row r="4" spans="1:10" ht="12">
      <c r="A4" s="1">
        <v>2</v>
      </c>
      <c r="B4" s="1" t="s">
        <v>15</v>
      </c>
      <c r="C4" s="5" t="s">
        <v>12</v>
      </c>
      <c r="D4" s="3">
        <v>886669</v>
      </c>
      <c r="E4" s="1" t="s">
        <v>16</v>
      </c>
      <c r="F4" s="10">
        <v>-48</v>
      </c>
      <c r="G4" s="10">
        <v>3</v>
      </c>
      <c r="H4" s="10">
        <v>519</v>
      </c>
      <c r="I4" s="11">
        <f t="shared" si="0"/>
        <v>1708.418111753372</v>
      </c>
      <c r="J4" s="3">
        <v>8017662</v>
      </c>
    </row>
    <row r="5" spans="1:10" ht="12">
      <c r="A5" s="1">
        <v>3</v>
      </c>
      <c r="B5" s="1" t="s">
        <v>17</v>
      </c>
      <c r="C5" s="12" t="s">
        <v>12</v>
      </c>
      <c r="D5" s="3">
        <v>764468</v>
      </c>
      <c r="E5" s="1" t="s">
        <v>18</v>
      </c>
      <c r="F5" s="9" t="s">
        <v>14</v>
      </c>
      <c r="G5" s="10">
        <v>1</v>
      </c>
      <c r="H5" s="10">
        <v>434</v>
      </c>
      <c r="I5" s="11">
        <f t="shared" si="0"/>
        <v>1761.447004608295</v>
      </c>
      <c r="J5" s="3">
        <v>764468</v>
      </c>
    </row>
    <row r="6" spans="1:10" ht="12">
      <c r="A6" s="1">
        <v>4</v>
      </c>
      <c r="B6" s="1" t="s">
        <v>19</v>
      </c>
      <c r="C6" s="12" t="s">
        <v>12</v>
      </c>
      <c r="D6" s="3">
        <v>730963</v>
      </c>
      <c r="E6" s="1" t="s">
        <v>20</v>
      </c>
      <c r="F6" s="9">
        <v>-65</v>
      </c>
      <c r="G6" s="10">
        <v>2</v>
      </c>
      <c r="H6" s="10">
        <v>415</v>
      </c>
      <c r="I6" s="11">
        <f t="shared" si="0"/>
        <v>1761.356626506024</v>
      </c>
      <c r="J6" s="3">
        <v>4046069</v>
      </c>
    </row>
    <row r="7" spans="1:10" ht="12">
      <c r="A7" s="1">
        <v>5</v>
      </c>
      <c r="B7" s="1" t="s">
        <v>21</v>
      </c>
      <c r="C7" s="12" t="s">
        <v>12</v>
      </c>
      <c r="D7" s="3">
        <v>553069</v>
      </c>
      <c r="E7" s="1" t="s">
        <v>22</v>
      </c>
      <c r="F7" s="9" t="s">
        <v>14</v>
      </c>
      <c r="G7" s="10">
        <v>1</v>
      </c>
      <c r="H7" s="10">
        <v>250</v>
      </c>
      <c r="I7" s="11">
        <f t="shared" si="0"/>
        <v>2212.276</v>
      </c>
      <c r="J7" s="3">
        <v>553069</v>
      </c>
    </row>
    <row r="8" spans="1:10" ht="12">
      <c r="A8" s="1">
        <v>6</v>
      </c>
      <c r="B8" s="1" t="s">
        <v>23</v>
      </c>
      <c r="C8" s="12" t="s">
        <v>12</v>
      </c>
      <c r="D8" s="3">
        <v>466676</v>
      </c>
      <c r="E8" s="3" t="s">
        <v>13</v>
      </c>
      <c r="F8" s="9">
        <v>-41</v>
      </c>
      <c r="G8" s="10">
        <v>4</v>
      </c>
      <c r="H8" s="10">
        <v>492</v>
      </c>
      <c r="I8" s="11">
        <f t="shared" si="0"/>
        <v>948.5284552845528</v>
      </c>
      <c r="J8" s="3">
        <v>5940142</v>
      </c>
    </row>
    <row r="9" spans="1:10" ht="12">
      <c r="A9" s="1">
        <v>7</v>
      </c>
      <c r="B9" s="1" t="s">
        <v>24</v>
      </c>
      <c r="C9" s="5" t="s">
        <v>25</v>
      </c>
      <c r="D9" s="3">
        <v>345421</v>
      </c>
      <c r="E9" s="3" t="s">
        <v>18</v>
      </c>
      <c r="F9" s="13">
        <v>-59</v>
      </c>
      <c r="G9" s="10">
        <v>2</v>
      </c>
      <c r="H9" s="10">
        <v>404</v>
      </c>
      <c r="I9" s="11">
        <f t="shared" si="0"/>
        <v>855.0024752475248</v>
      </c>
      <c r="J9" s="3">
        <v>1901603</v>
      </c>
    </row>
    <row r="10" spans="1:10" ht="12">
      <c r="A10" s="1">
        <v>8</v>
      </c>
      <c r="B10" s="1" t="s">
        <v>26</v>
      </c>
      <c r="C10" s="12" t="s">
        <v>27</v>
      </c>
      <c r="D10" s="3">
        <v>331988</v>
      </c>
      <c r="E10" s="1" t="s">
        <v>28</v>
      </c>
      <c r="F10" s="13">
        <v>-51</v>
      </c>
      <c r="G10" s="10">
        <v>4</v>
      </c>
      <c r="H10" s="10">
        <v>346</v>
      </c>
      <c r="I10" s="11">
        <f t="shared" si="0"/>
        <v>959.5028901734104</v>
      </c>
      <c r="J10" s="3">
        <v>5276549</v>
      </c>
    </row>
    <row r="11" spans="1:10" ht="12">
      <c r="A11" s="1">
        <v>9</v>
      </c>
      <c r="B11" s="1" t="s">
        <v>29</v>
      </c>
      <c r="C11" s="5" t="s">
        <v>30</v>
      </c>
      <c r="D11" s="3">
        <v>312998</v>
      </c>
      <c r="E11" s="3" t="s">
        <v>31</v>
      </c>
      <c r="F11" s="9" t="s">
        <v>14</v>
      </c>
      <c r="G11" s="10">
        <v>1</v>
      </c>
      <c r="H11" s="10">
        <v>79</v>
      </c>
      <c r="I11" s="11">
        <f t="shared" si="0"/>
        <v>3962</v>
      </c>
      <c r="J11" s="3">
        <v>312998</v>
      </c>
    </row>
    <row r="12" spans="1:10" ht="12">
      <c r="A12" s="1">
        <v>10</v>
      </c>
      <c r="B12" s="1" t="s">
        <v>32</v>
      </c>
      <c r="C12" s="5" t="s">
        <v>12</v>
      </c>
      <c r="D12" s="3">
        <v>282879</v>
      </c>
      <c r="E12" s="1" t="s">
        <v>22</v>
      </c>
      <c r="F12" s="10">
        <v>-53</v>
      </c>
      <c r="G12" s="10">
        <v>5</v>
      </c>
      <c r="H12" s="10">
        <v>309</v>
      </c>
      <c r="I12" s="11">
        <f t="shared" si="0"/>
        <v>915.4660194174758</v>
      </c>
      <c r="J12" s="3">
        <v>7685395</v>
      </c>
    </row>
    <row r="13" spans="1:10" ht="12">
      <c r="A13" s="1">
        <v>11</v>
      </c>
      <c r="B13" s="1" t="s">
        <v>33</v>
      </c>
      <c r="C13" s="5" t="s">
        <v>34</v>
      </c>
      <c r="D13" s="3">
        <v>184521</v>
      </c>
      <c r="E13" s="3" t="s">
        <v>35</v>
      </c>
      <c r="F13" s="9">
        <v>-80</v>
      </c>
      <c r="G13" s="10">
        <v>2</v>
      </c>
      <c r="H13" s="10">
        <v>366</v>
      </c>
      <c r="I13" s="11">
        <f t="shared" si="0"/>
        <v>504.155737704918</v>
      </c>
      <c r="J13" s="3">
        <v>1519404</v>
      </c>
    </row>
    <row r="14" spans="1:10" ht="12">
      <c r="A14" s="1">
        <v>12</v>
      </c>
      <c r="B14" s="1" t="s">
        <v>36</v>
      </c>
      <c r="C14" s="12" t="s">
        <v>37</v>
      </c>
      <c r="D14" s="3">
        <v>91711</v>
      </c>
      <c r="E14" s="3" t="s">
        <v>16</v>
      </c>
      <c r="F14" s="9" t="s">
        <v>14</v>
      </c>
      <c r="G14" s="10">
        <v>1</v>
      </c>
      <c r="H14" s="10">
        <v>67</v>
      </c>
      <c r="I14" s="11">
        <f t="shared" si="0"/>
        <v>1368.8208955223881</v>
      </c>
      <c r="J14" s="3">
        <v>91711</v>
      </c>
    </row>
    <row r="15" spans="1:10" ht="12">
      <c r="A15" s="1">
        <v>13</v>
      </c>
      <c r="B15" s="1" t="s">
        <v>38</v>
      </c>
      <c r="C15" s="12" t="s">
        <v>12</v>
      </c>
      <c r="D15" s="3">
        <v>74507</v>
      </c>
      <c r="E15" s="3" t="s">
        <v>39</v>
      </c>
      <c r="F15" s="10">
        <v>-53</v>
      </c>
      <c r="G15" s="10">
        <v>2</v>
      </c>
      <c r="H15" s="10">
        <v>423</v>
      </c>
      <c r="I15" s="11">
        <f t="shared" si="0"/>
        <v>176.13947990543736</v>
      </c>
      <c r="J15" s="3">
        <v>368498</v>
      </c>
    </row>
    <row r="16" spans="1:10" ht="12">
      <c r="A16" s="1">
        <v>14</v>
      </c>
      <c r="B16" s="1" t="s">
        <v>40</v>
      </c>
      <c r="C16" s="5" t="s">
        <v>41</v>
      </c>
      <c r="D16" s="3">
        <v>71809</v>
      </c>
      <c r="E16" s="1" t="s">
        <v>42</v>
      </c>
      <c r="F16" s="9" t="s">
        <v>14</v>
      </c>
      <c r="G16" s="10">
        <v>1</v>
      </c>
      <c r="H16" s="10">
        <v>19</v>
      </c>
      <c r="I16" s="11">
        <f t="shared" si="0"/>
        <v>3779.4210526315787</v>
      </c>
      <c r="J16" s="3">
        <v>71809</v>
      </c>
    </row>
    <row r="17" spans="1:10" ht="12">
      <c r="A17" s="1">
        <v>15</v>
      </c>
      <c r="B17" s="1" t="s">
        <v>43</v>
      </c>
      <c r="C17" s="5" t="s">
        <v>44</v>
      </c>
      <c r="D17" s="3">
        <v>45471</v>
      </c>
      <c r="E17" s="1" t="s">
        <v>45</v>
      </c>
      <c r="F17" s="10">
        <v>-64</v>
      </c>
      <c r="G17" s="10">
        <v>2</v>
      </c>
      <c r="H17" s="10">
        <v>55</v>
      </c>
      <c r="I17" s="11">
        <f t="shared" si="0"/>
        <v>826.7454545454545</v>
      </c>
      <c r="J17" s="3">
        <v>239628</v>
      </c>
    </row>
    <row r="18" spans="1:10" ht="12">
      <c r="A18" s="14"/>
      <c r="B18" s="14" t="s">
        <v>46</v>
      </c>
      <c r="C18" s="15"/>
      <c r="D18" s="16">
        <f>SUM(D3:D17)</f>
        <v>10475246</v>
      </c>
      <c r="E18" s="14"/>
      <c r="F18" s="17"/>
      <c r="G18" s="18"/>
      <c r="H18" s="19">
        <f>SUM(H3:H17)</f>
        <v>4615</v>
      </c>
      <c r="I18" s="16">
        <f>D18/H18</f>
        <v>2269.8257854821236</v>
      </c>
      <c r="J18" s="16">
        <f>SUM(J3:J17)</f>
        <v>42121101</v>
      </c>
    </row>
    <row r="19" spans="1:10" s="25" customFormat="1" ht="12">
      <c r="A19" s="20"/>
      <c r="B19" s="20"/>
      <c r="C19" s="21"/>
      <c r="D19" s="22"/>
      <c r="E19" s="20"/>
      <c r="F19" s="23"/>
      <c r="G19" s="23"/>
      <c r="H19" s="24"/>
      <c r="I19" s="22"/>
      <c r="J19" s="22"/>
    </row>
    <row r="20" spans="1:11" ht="12">
      <c r="A20" s="25"/>
      <c r="B20" s="26" t="s">
        <v>47</v>
      </c>
      <c r="C20" s="27"/>
      <c r="D20" s="28"/>
      <c r="E20" s="25"/>
      <c r="F20" s="29"/>
      <c r="G20" s="29"/>
      <c r="H20" s="29"/>
      <c r="I20" s="28"/>
      <c r="J20" s="28"/>
      <c r="K20" s="25"/>
    </row>
    <row r="21" spans="1:11" ht="12">
      <c r="A21" s="25">
        <v>20</v>
      </c>
      <c r="B21" s="1" t="s">
        <v>48</v>
      </c>
      <c r="C21" s="12" t="s">
        <v>49</v>
      </c>
      <c r="D21" s="3">
        <v>26750</v>
      </c>
      <c r="E21" s="3" t="s">
        <v>28</v>
      </c>
      <c r="F21" s="10">
        <v>-69.60987025970779</v>
      </c>
      <c r="G21" s="10">
        <v>8</v>
      </c>
      <c r="H21" s="10">
        <v>56</v>
      </c>
      <c r="I21" s="11">
        <f aca="true" t="shared" si="1" ref="I21:I35">D21/H21</f>
        <v>477.67857142857144</v>
      </c>
      <c r="J21" s="3">
        <v>6509564</v>
      </c>
      <c r="K21" s="25"/>
    </row>
    <row r="22" spans="1:11" ht="12">
      <c r="A22" s="25">
        <v>22</v>
      </c>
      <c r="B22" s="25" t="s">
        <v>50</v>
      </c>
      <c r="C22" s="27" t="s">
        <v>34</v>
      </c>
      <c r="D22" s="3">
        <v>25373</v>
      </c>
      <c r="E22" s="25" t="s">
        <v>51</v>
      </c>
      <c r="F22" s="10">
        <v>240.21185304371144</v>
      </c>
      <c r="G22" s="10">
        <v>11</v>
      </c>
      <c r="H22" s="10">
        <v>114</v>
      </c>
      <c r="I22" s="11">
        <f t="shared" si="1"/>
        <v>222.5701754385965</v>
      </c>
      <c r="J22" s="3">
        <v>15496434</v>
      </c>
      <c r="K22" s="25"/>
    </row>
    <row r="23" spans="1:11" ht="12">
      <c r="A23" s="25">
        <v>23</v>
      </c>
      <c r="B23" s="1" t="s">
        <v>52</v>
      </c>
      <c r="C23" s="5" t="s">
        <v>30</v>
      </c>
      <c r="D23" s="3">
        <v>23624</v>
      </c>
      <c r="E23" s="1" t="s">
        <v>28</v>
      </c>
      <c r="F23" s="10">
        <v>-52.79542820605043</v>
      </c>
      <c r="G23" s="10">
        <v>6</v>
      </c>
      <c r="H23" s="10">
        <v>31</v>
      </c>
      <c r="I23" s="11">
        <f t="shared" si="1"/>
        <v>762.0645161290323</v>
      </c>
      <c r="J23" s="3">
        <v>1304809</v>
      </c>
      <c r="K23" s="25"/>
    </row>
    <row r="24" spans="1:11" ht="12">
      <c r="A24" s="25">
        <v>26</v>
      </c>
      <c r="B24" s="1" t="s">
        <v>53</v>
      </c>
      <c r="C24" s="5" t="s">
        <v>34</v>
      </c>
      <c r="D24" s="3">
        <v>16462</v>
      </c>
      <c r="E24" s="3" t="s">
        <v>13</v>
      </c>
      <c r="F24" s="10">
        <v>-81.95529930175712</v>
      </c>
      <c r="G24" s="10">
        <v>5</v>
      </c>
      <c r="H24" s="10">
        <v>56</v>
      </c>
      <c r="I24" s="11">
        <f t="shared" si="1"/>
        <v>293.9642857142857</v>
      </c>
      <c r="J24" s="3">
        <v>2843941</v>
      </c>
      <c r="K24" s="25"/>
    </row>
    <row r="25" spans="1:11" ht="12">
      <c r="A25" s="25">
        <v>29</v>
      </c>
      <c r="B25" s="25" t="s">
        <v>54</v>
      </c>
      <c r="C25" s="27" t="s">
        <v>30</v>
      </c>
      <c r="D25" s="3">
        <v>13083</v>
      </c>
      <c r="E25" s="28" t="s">
        <v>55</v>
      </c>
      <c r="F25" s="10">
        <v>-54.05766056817782</v>
      </c>
      <c r="G25" s="10">
        <v>16</v>
      </c>
      <c r="H25" s="10">
        <v>34</v>
      </c>
      <c r="I25" s="11">
        <f t="shared" si="1"/>
        <v>384.79411764705884</v>
      </c>
      <c r="J25" s="3">
        <v>44889552</v>
      </c>
      <c r="K25" s="25"/>
    </row>
    <row r="26" spans="1:11" ht="12">
      <c r="A26" s="25">
        <v>30</v>
      </c>
      <c r="B26" s="25" t="s">
        <v>56</v>
      </c>
      <c r="C26" s="30" t="s">
        <v>57</v>
      </c>
      <c r="D26" s="3">
        <v>12618</v>
      </c>
      <c r="E26" s="28" t="s">
        <v>58</v>
      </c>
      <c r="F26" s="10">
        <v>-58.102005578430074</v>
      </c>
      <c r="G26" s="10">
        <v>4</v>
      </c>
      <c r="H26" s="10">
        <v>28</v>
      </c>
      <c r="I26" s="11">
        <f t="shared" si="1"/>
        <v>450.64285714285717</v>
      </c>
      <c r="J26" s="3">
        <v>308483</v>
      </c>
      <c r="K26" s="25"/>
    </row>
    <row r="27" spans="1:11" ht="12">
      <c r="A27" s="25">
        <v>35</v>
      </c>
      <c r="B27" s="1" t="s">
        <v>59</v>
      </c>
      <c r="C27" s="5" t="s">
        <v>30</v>
      </c>
      <c r="D27" s="3">
        <v>8534</v>
      </c>
      <c r="E27" s="3" t="s">
        <v>60</v>
      </c>
      <c r="F27" s="10">
        <v>-84.64748952093115</v>
      </c>
      <c r="G27" s="10">
        <v>6</v>
      </c>
      <c r="H27" s="10">
        <v>33</v>
      </c>
      <c r="I27" s="11">
        <f t="shared" si="1"/>
        <v>258.6060606060606</v>
      </c>
      <c r="J27" s="3">
        <v>2072652</v>
      </c>
      <c r="K27" s="25"/>
    </row>
    <row r="28" spans="1:11" ht="12">
      <c r="A28" s="25">
        <v>39</v>
      </c>
      <c r="B28" s="25" t="s">
        <v>61</v>
      </c>
      <c r="C28" s="27" t="s">
        <v>34</v>
      </c>
      <c r="D28" s="3">
        <v>5157</v>
      </c>
      <c r="E28" s="25" t="s">
        <v>16</v>
      </c>
      <c r="F28" s="10">
        <v>-43.435340572556754</v>
      </c>
      <c r="G28" s="10">
        <v>20</v>
      </c>
      <c r="H28" s="10">
        <v>70</v>
      </c>
      <c r="I28" s="11">
        <f t="shared" si="1"/>
        <v>73.67142857142858</v>
      </c>
      <c r="J28" s="3">
        <v>14332168</v>
      </c>
      <c r="K28" s="25"/>
    </row>
    <row r="29" spans="1:11" ht="12">
      <c r="A29" s="25">
        <v>40</v>
      </c>
      <c r="B29" s="1" t="s">
        <v>62</v>
      </c>
      <c r="C29" s="5" t="s">
        <v>30</v>
      </c>
      <c r="D29" s="3">
        <v>4019</v>
      </c>
      <c r="E29" s="3" t="s">
        <v>58</v>
      </c>
      <c r="F29" s="10">
        <v>-62.92435424354244</v>
      </c>
      <c r="G29" s="10">
        <v>9</v>
      </c>
      <c r="H29" s="10">
        <v>11</v>
      </c>
      <c r="I29" s="11">
        <f t="shared" si="1"/>
        <v>365.3636363636364</v>
      </c>
      <c r="J29" s="3">
        <v>2681153</v>
      </c>
      <c r="K29" s="25"/>
    </row>
    <row r="30" spans="1:11" ht="12">
      <c r="A30" s="25">
        <v>42</v>
      </c>
      <c r="B30" s="25" t="s">
        <v>63</v>
      </c>
      <c r="C30" s="31" t="s">
        <v>64</v>
      </c>
      <c r="D30" s="3">
        <v>3609</v>
      </c>
      <c r="E30" s="28" t="s">
        <v>22</v>
      </c>
      <c r="F30" s="10">
        <v>-77.37871380218127</v>
      </c>
      <c r="G30" s="10">
        <v>6</v>
      </c>
      <c r="H30" s="10">
        <v>74</v>
      </c>
      <c r="I30" s="11">
        <f t="shared" si="1"/>
        <v>48.770270270270274</v>
      </c>
      <c r="J30" s="3">
        <v>1829458</v>
      </c>
      <c r="K30" s="25"/>
    </row>
    <row r="31" spans="1:11" ht="12">
      <c r="A31" s="25">
        <v>48</v>
      </c>
      <c r="B31" s="25" t="s">
        <v>65</v>
      </c>
      <c r="C31" s="27" t="s">
        <v>34</v>
      </c>
      <c r="D31" s="3">
        <v>2303</v>
      </c>
      <c r="E31" s="28" t="s">
        <v>16</v>
      </c>
      <c r="F31" s="10">
        <v>-8.538522637013504</v>
      </c>
      <c r="G31" s="10">
        <v>11</v>
      </c>
      <c r="H31" s="10">
        <v>3</v>
      </c>
      <c r="I31" s="11">
        <f t="shared" si="1"/>
        <v>767.6666666666666</v>
      </c>
      <c r="J31" s="3">
        <v>2124129</v>
      </c>
      <c r="K31" s="25"/>
    </row>
    <row r="32" spans="1:11" ht="12">
      <c r="A32" s="25">
        <v>51</v>
      </c>
      <c r="B32" s="25" t="s">
        <v>66</v>
      </c>
      <c r="C32" s="27" t="s">
        <v>30</v>
      </c>
      <c r="D32" s="3">
        <v>1639</v>
      </c>
      <c r="E32" s="28" t="s">
        <v>42</v>
      </c>
      <c r="F32" s="10">
        <v>-58.37988826815642</v>
      </c>
      <c r="G32" s="10">
        <v>8</v>
      </c>
      <c r="H32" s="10">
        <v>6</v>
      </c>
      <c r="I32" s="11">
        <f t="shared" si="1"/>
        <v>273.1666666666667</v>
      </c>
      <c r="J32" s="3">
        <v>292471</v>
      </c>
      <c r="K32" s="25"/>
    </row>
    <row r="33" spans="1:11" ht="12">
      <c r="A33" s="25">
        <v>60</v>
      </c>
      <c r="B33" s="25" t="s">
        <v>67</v>
      </c>
      <c r="C33" s="27" t="s">
        <v>30</v>
      </c>
      <c r="D33" s="3">
        <v>800</v>
      </c>
      <c r="E33" s="28" t="s">
        <v>28</v>
      </c>
      <c r="F33" s="10">
        <v>-82.40598196613152</v>
      </c>
      <c r="G33" s="10">
        <v>12</v>
      </c>
      <c r="H33" s="10">
        <v>3</v>
      </c>
      <c r="I33" s="11">
        <f t="shared" si="1"/>
        <v>266.6666666666667</v>
      </c>
      <c r="J33" s="3">
        <v>1038805</v>
      </c>
      <c r="K33" s="25"/>
    </row>
    <row r="34" spans="1:11" ht="12">
      <c r="A34" s="25">
        <v>70</v>
      </c>
      <c r="B34" s="25" t="s">
        <v>68</v>
      </c>
      <c r="C34" s="27" t="s">
        <v>30</v>
      </c>
      <c r="D34" s="3">
        <v>343</v>
      </c>
      <c r="E34" s="25" t="s">
        <v>22</v>
      </c>
      <c r="F34" s="10">
        <v>-95.47433698377094</v>
      </c>
      <c r="G34" s="10">
        <v>4</v>
      </c>
      <c r="H34" s="10">
        <v>3</v>
      </c>
      <c r="I34" s="11">
        <f t="shared" si="1"/>
        <v>114.33333333333333</v>
      </c>
      <c r="J34" s="3">
        <v>243569</v>
      </c>
      <c r="K34" s="25"/>
    </row>
    <row r="35" spans="1:11" ht="12">
      <c r="A35" s="25">
        <v>81</v>
      </c>
      <c r="B35" s="25" t="s">
        <v>69</v>
      </c>
      <c r="C35" s="31" t="s">
        <v>70</v>
      </c>
      <c r="D35" s="3">
        <v>105</v>
      </c>
      <c r="E35" s="28" t="s">
        <v>42</v>
      </c>
      <c r="F35" s="10">
        <v>-89.72602739726028</v>
      </c>
      <c r="G35" s="10">
        <v>6</v>
      </c>
      <c r="H35" s="10">
        <v>2</v>
      </c>
      <c r="I35" s="11">
        <f t="shared" si="1"/>
        <v>52.5</v>
      </c>
      <c r="J35" s="3">
        <v>61712</v>
      </c>
      <c r="K35" s="25"/>
    </row>
    <row r="36" spans="1:11" ht="12">
      <c r="A36" s="25"/>
      <c r="B36" s="25"/>
      <c r="C36" s="27"/>
      <c r="E36" s="28"/>
      <c r="F36" s="29"/>
      <c r="G36" s="29"/>
      <c r="H36" s="10"/>
      <c r="I36" s="11"/>
      <c r="K36" s="25"/>
    </row>
    <row r="37" spans="1:11" ht="12">
      <c r="A37" s="25"/>
      <c r="B37" s="26" t="s">
        <v>71</v>
      </c>
      <c r="C37" s="32"/>
      <c r="E37" s="25"/>
      <c r="F37" s="29"/>
      <c r="G37" s="29"/>
      <c r="H37" s="10"/>
      <c r="I37" s="11"/>
      <c r="K37" s="25"/>
    </row>
    <row r="38" spans="1:11" ht="12">
      <c r="A38" s="25">
        <v>17</v>
      </c>
      <c r="B38" s="1" t="s">
        <v>72</v>
      </c>
      <c r="C38" s="33" t="s">
        <v>44</v>
      </c>
      <c r="D38" s="3">
        <v>40415</v>
      </c>
      <c r="E38" s="3" t="s">
        <v>28</v>
      </c>
      <c r="F38" s="9" t="s">
        <v>14</v>
      </c>
      <c r="G38" s="29">
        <v>1</v>
      </c>
      <c r="H38" s="10">
        <v>27</v>
      </c>
      <c r="I38" s="11">
        <f aca="true" t="shared" si="2" ref="I38:I43">D38/H38</f>
        <v>1496.851851851852</v>
      </c>
      <c r="J38" s="3">
        <v>40415</v>
      </c>
      <c r="K38" s="25"/>
    </row>
    <row r="39" spans="1:11" ht="12">
      <c r="A39" s="25">
        <v>19</v>
      </c>
      <c r="B39" s="1" t="s">
        <v>73</v>
      </c>
      <c r="C39" s="5" t="s">
        <v>37</v>
      </c>
      <c r="D39" s="3">
        <v>27103</v>
      </c>
      <c r="E39" s="3" t="s">
        <v>74</v>
      </c>
      <c r="F39" s="9" t="s">
        <v>14</v>
      </c>
      <c r="G39" s="29">
        <v>1</v>
      </c>
      <c r="H39" s="10">
        <v>15</v>
      </c>
      <c r="I39" s="11">
        <f t="shared" si="2"/>
        <v>1806.8666666666666</v>
      </c>
      <c r="J39" s="3">
        <v>27103</v>
      </c>
      <c r="K39" s="25"/>
    </row>
    <row r="40" spans="1:11" ht="12">
      <c r="A40" s="25">
        <v>28</v>
      </c>
      <c r="B40" s="1" t="s">
        <v>75</v>
      </c>
      <c r="C40" s="5" t="s">
        <v>37</v>
      </c>
      <c r="D40" s="3">
        <v>13419</v>
      </c>
      <c r="E40" s="3" t="s">
        <v>76</v>
      </c>
      <c r="F40" s="9" t="s">
        <v>14</v>
      </c>
      <c r="G40" s="29">
        <v>1</v>
      </c>
      <c r="H40" s="10">
        <v>6</v>
      </c>
      <c r="I40" s="11">
        <f t="shared" si="2"/>
        <v>2236.5</v>
      </c>
      <c r="J40" s="3">
        <v>13419</v>
      </c>
      <c r="K40" s="25"/>
    </row>
    <row r="41" spans="1:11" ht="12">
      <c r="A41" s="25">
        <v>36</v>
      </c>
      <c r="B41" s="1" t="s">
        <v>77</v>
      </c>
      <c r="C41" s="5" t="s">
        <v>78</v>
      </c>
      <c r="D41" s="3">
        <v>8006</v>
      </c>
      <c r="E41" s="3" t="s">
        <v>79</v>
      </c>
      <c r="F41" s="9" t="s">
        <v>14</v>
      </c>
      <c r="G41" s="29">
        <v>1</v>
      </c>
      <c r="H41" s="10">
        <v>10</v>
      </c>
      <c r="I41" s="11">
        <f t="shared" si="2"/>
        <v>800.6</v>
      </c>
      <c r="J41" s="3">
        <v>8006</v>
      </c>
      <c r="K41" s="25"/>
    </row>
    <row r="42" spans="1:11" ht="12">
      <c r="A42" s="25">
        <v>50</v>
      </c>
      <c r="B42" s="1" t="s">
        <v>80</v>
      </c>
      <c r="C42" s="5" t="s">
        <v>81</v>
      </c>
      <c r="D42" s="3">
        <v>1743</v>
      </c>
      <c r="E42" s="3" t="s">
        <v>82</v>
      </c>
      <c r="F42" s="9" t="s">
        <v>14</v>
      </c>
      <c r="G42" s="29">
        <v>1</v>
      </c>
      <c r="H42" s="10">
        <v>7</v>
      </c>
      <c r="I42" s="11">
        <f t="shared" si="2"/>
        <v>249</v>
      </c>
      <c r="J42" s="3">
        <v>1743</v>
      </c>
      <c r="K42" s="25"/>
    </row>
    <row r="43" spans="1:11" ht="12">
      <c r="A43" s="25">
        <v>55</v>
      </c>
      <c r="B43" s="1" t="s">
        <v>83</v>
      </c>
      <c r="C43" s="5" t="s">
        <v>84</v>
      </c>
      <c r="D43" s="3">
        <v>1048</v>
      </c>
      <c r="E43" s="3" t="s">
        <v>85</v>
      </c>
      <c r="F43" s="9" t="s">
        <v>14</v>
      </c>
      <c r="G43" s="29">
        <v>1</v>
      </c>
      <c r="H43" s="10">
        <v>1</v>
      </c>
      <c r="I43" s="11">
        <f t="shared" si="2"/>
        <v>1048</v>
      </c>
      <c r="J43" s="3">
        <v>1048</v>
      </c>
      <c r="K43" s="25"/>
    </row>
    <row r="44" spans="1:11" ht="12">
      <c r="A44" s="25"/>
      <c r="B44" s="25"/>
      <c r="C44" s="32"/>
      <c r="D44" s="28"/>
      <c r="E44" s="25"/>
      <c r="F44" s="34"/>
      <c r="G44" s="25"/>
      <c r="H44" s="25"/>
      <c r="I44" s="11"/>
      <c r="J44" s="28"/>
      <c r="K44" s="25"/>
    </row>
    <row r="45" spans="1:11" ht="12">
      <c r="A45" s="25"/>
      <c r="B45" s="35" t="s">
        <v>86</v>
      </c>
      <c r="C45" s="27"/>
      <c r="D45" s="36"/>
      <c r="E45" s="25"/>
      <c r="F45" s="34"/>
      <c r="G45" s="37"/>
      <c r="H45" s="37"/>
      <c r="I45" s="28"/>
      <c r="J45" s="28"/>
      <c r="K45" s="25"/>
    </row>
    <row r="46" spans="2:6" ht="12">
      <c r="B46" s="1" t="s">
        <v>87</v>
      </c>
      <c r="D46" s="38"/>
      <c r="F46" s="34"/>
    </row>
    <row r="47" spans="2:6" ht="12">
      <c r="B47" s="39"/>
      <c r="C47" s="5"/>
      <c r="F47" s="34"/>
    </row>
    <row r="48" spans="2:6" ht="12">
      <c r="B48" s="1" t="s">
        <v>88</v>
      </c>
      <c r="C48" s="5"/>
      <c r="F48" s="34"/>
    </row>
    <row r="49" ht="12">
      <c r="C49" s="5"/>
    </row>
    <row r="50" spans="2:3" ht="12">
      <c r="B50" s="1" t="s">
        <v>89</v>
      </c>
      <c r="C50" s="5"/>
    </row>
    <row r="51" spans="3:4" ht="12">
      <c r="C51" s="5"/>
      <c r="D51" s="38"/>
    </row>
    <row r="52" spans="2:3" ht="12">
      <c r="B52" s="1" t="s">
        <v>90</v>
      </c>
      <c r="C52" s="5"/>
    </row>
    <row r="53" ht="12">
      <c r="C53" s="5"/>
    </row>
    <row r="54" spans="2:3" ht="12">
      <c r="B54" s="1" t="s">
        <v>91</v>
      </c>
      <c r="C54" s="40"/>
    </row>
    <row r="55" ht="12">
      <c r="C55" s="40"/>
    </row>
    <row r="56" spans="2:3" ht="12">
      <c r="B56" s="41" t="s">
        <v>92</v>
      </c>
      <c r="C56" s="40"/>
    </row>
    <row r="57" spans="2:8" ht="12">
      <c r="B57" s="42"/>
      <c r="C57" s="43"/>
      <c r="D57" s="44"/>
      <c r="E57" s="39"/>
      <c r="F57" s="39"/>
      <c r="G57" s="39"/>
      <c r="H57" s="39"/>
    </row>
    <row r="58" spans="2:8" ht="12.75">
      <c r="B58" s="1" t="s">
        <v>93</v>
      </c>
      <c r="C58" s="45"/>
      <c r="D58" s="44"/>
      <c r="E58" s="46"/>
      <c r="H58" s="39"/>
    </row>
    <row r="59" spans="2:8" ht="12.75">
      <c r="B59" s="1" t="s">
        <v>94</v>
      </c>
      <c r="C59" s="45"/>
      <c r="D59" s="44"/>
      <c r="E59" s="46"/>
      <c r="H59" s="39"/>
    </row>
    <row r="60" spans="2:8" ht="12.75">
      <c r="B60" s="1" t="s">
        <v>95</v>
      </c>
      <c r="C60" s="45"/>
      <c r="D60" s="44"/>
      <c r="E60" s="46"/>
      <c r="H60" s="39"/>
    </row>
    <row r="61" spans="2:8" ht="12">
      <c r="B61" s="42"/>
      <c r="C61" s="45"/>
      <c r="D61" s="44"/>
      <c r="E61" s="46"/>
      <c r="H61" s="39"/>
    </row>
    <row r="62" spans="2:8" ht="12">
      <c r="B62" s="41"/>
      <c r="C62" s="47"/>
      <c r="D62" s="44"/>
      <c r="E62" s="39"/>
      <c r="F62" s="39"/>
      <c r="G62" s="39"/>
      <c r="H62" s="39"/>
    </row>
    <row r="63" spans="2:3" ht="12">
      <c r="B63" s="46" t="s">
        <v>96</v>
      </c>
      <c r="C63" s="48"/>
    </row>
    <row r="64" spans="2:5" ht="12">
      <c r="B64" s="1" t="s">
        <v>97</v>
      </c>
      <c r="C64" s="33" t="s">
        <v>12</v>
      </c>
      <c r="D64" s="3" t="s">
        <v>55</v>
      </c>
      <c r="E64" s="3"/>
    </row>
    <row r="65" spans="2:5" ht="12">
      <c r="B65" s="1" t="s">
        <v>98</v>
      </c>
      <c r="C65" s="5" t="s">
        <v>99</v>
      </c>
      <c r="D65" s="3" t="s">
        <v>28</v>
      </c>
      <c r="E65" s="3"/>
    </row>
    <row r="66" spans="2:5" ht="12">
      <c r="B66" s="1" t="s">
        <v>100</v>
      </c>
      <c r="C66" s="5" t="s">
        <v>12</v>
      </c>
      <c r="D66" s="3" t="s">
        <v>22</v>
      </c>
      <c r="E66" s="3"/>
    </row>
    <row r="67" spans="2:4" ht="12">
      <c r="B67" s="1" t="s">
        <v>101</v>
      </c>
      <c r="C67" s="5" t="s">
        <v>12</v>
      </c>
      <c r="D67" s="3" t="s">
        <v>16</v>
      </c>
    </row>
    <row r="68" spans="2:4" ht="12">
      <c r="B68" s="1" t="s">
        <v>102</v>
      </c>
      <c r="C68" s="5" t="s">
        <v>103</v>
      </c>
      <c r="D68" s="3" t="s">
        <v>104</v>
      </c>
    </row>
    <row r="69" spans="2:4" ht="12">
      <c r="B69" s="1" t="s">
        <v>105</v>
      </c>
      <c r="C69" s="5" t="s">
        <v>37</v>
      </c>
      <c r="D69" s="3" t="s">
        <v>106</v>
      </c>
    </row>
    <row r="70" spans="2:4" ht="12">
      <c r="B70" s="1" t="s">
        <v>107</v>
      </c>
      <c r="C70" s="5" t="s">
        <v>44</v>
      </c>
      <c r="D70" s="3" t="s">
        <v>108</v>
      </c>
    </row>
    <row r="71" spans="2:4" ht="12">
      <c r="B71" s="1" t="s">
        <v>109</v>
      </c>
      <c r="C71" s="5" t="s">
        <v>110</v>
      </c>
      <c r="D71" s="3" t="s">
        <v>111</v>
      </c>
    </row>
    <row r="72" spans="2:4" ht="12">
      <c r="B72" s="1" t="s">
        <v>112</v>
      </c>
      <c r="C72" s="5" t="s">
        <v>30</v>
      </c>
      <c r="D72" s="3" t="s">
        <v>60</v>
      </c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2011-04-27T15:17:34Z</dcterms:modified>
  <cp:category/>
  <cp:version/>
  <cp:contentType/>
  <cp:contentStatus/>
</cp:coreProperties>
</file>