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<sst xmlns="http://schemas.openxmlformats.org/spreadsheetml/2006/main" count="261" uniqueCount="166">
  <si>
    <t>Weekend 31 October - 2 November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</si>
  <si>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</si>
  <si>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</si>
  <si>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</si>
  <si>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</si>
  <si>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</si>
  <si>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</si>
  <si>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</si>
  <si>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</si>
  <si>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</si>
  <si>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</si>
  <si>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Teenage Mutant Ninja Turtles</t>
  </si>
  <si>
    <t>USA</t>
  </si>
  <si>
    <t>Paramount</t>
  </si>
  <si>
    <t>Ouija</t>
  </si>
  <si>
    <t>Universal</t>
  </si>
  <si>
    <t xml:space="preserve"> - </t>
  </si>
  <si>
    <t>Fury</t>
  </si>
  <si>
    <t>Sony Pictures</t>
  </si>
  <si>
    <t>Gone Girl</t>
  </si>
  <si>
    <t>20th Century Fox</t>
  </si>
  <si>
    <t>The Book of Life</t>
  </si>
  <si>
    <t>Nightcrawler</t>
  </si>
  <si>
    <t>eOne Films</t>
  </si>
  <si>
    <t>Mr. Turner</t>
  </si>
  <si>
    <t>UK</t>
  </si>
  <si>
    <t>The Maze Runner</t>
  </si>
  <si>
    <t>UK/USA</t>
  </si>
  <si>
    <t>Alexander and the Terrible, Horrible, No Good, Very Bad Day</t>
  </si>
  <si>
    <t>Disney</t>
  </si>
  <si>
    <t>Annabelle</t>
  </si>
  <si>
    <t>Warner Bros</t>
  </si>
  <si>
    <t>Horns</t>
  </si>
  <si>
    <t>Lionsgate</t>
  </si>
  <si>
    <t>Carmen - Met Opera 2014</t>
  </si>
  <si>
    <t>Byexperience</t>
  </si>
  <si>
    <t>The Babadook</t>
  </si>
  <si>
    <t>Aus/Can/Neth</t>
  </si>
  <si>
    <t>Icon</t>
  </si>
  <si>
    <t>Happy New Year</t>
  </si>
  <si>
    <t>Ind</t>
  </si>
  <si>
    <t>Yash Raj</t>
  </si>
  <si>
    <t>The Boxtrolls</t>
  </si>
  <si>
    <t>Total</t>
  </si>
  <si>
    <t>Other UK films</t>
  </si>
  <si>
    <t>What We Did on Our Holiday</t>
  </si>
  <si>
    <t>'71</t>
  </si>
  <si>
    <t>StudioCanal</t>
  </si>
  <si>
    <t>Northern Soul</t>
  </si>
  <si>
    <t>Munro Film</t>
  </si>
  <si>
    <t>Pride</t>
  </si>
  <si>
    <t>UK/Fra</t>
  </si>
  <si>
    <t>Effie Gray</t>
  </si>
  <si>
    <t>UK/Ita</t>
  </si>
  <si>
    <t>Metrodome</t>
  </si>
  <si>
    <t>Guardians of the Galaxy</t>
  </si>
  <si>
    <t>Magic in the Moonlight</t>
  </si>
  <si>
    <t>The Riot Club</t>
  </si>
  <si>
    <t>The Woman in Black (Re: 2014)</t>
  </si>
  <si>
    <t>UK/USA/Swe</t>
  </si>
  <si>
    <t>A Most Wanted Man</t>
  </si>
  <si>
    <t>UK/Ger</t>
  </si>
  <si>
    <t>A Streetcar Named Desire - NT Live 2014 (Theatre)</t>
  </si>
  <si>
    <t>National Theatre/Picture House Entertainment</t>
  </si>
  <si>
    <t>Bjork - Biophilia Live 2014 (Concert)</t>
  </si>
  <si>
    <t>Cinema Purgatorio</t>
  </si>
  <si>
    <t>The Rewrite</t>
  </si>
  <si>
    <t>Maleficent</t>
  </si>
  <si>
    <t>Jimi: All Is by My Side</t>
  </si>
  <si>
    <t>UK/USA/Ire</t>
  </si>
  <si>
    <t>Curzon Film</t>
  </si>
  <si>
    <t>Still the Enemy Within</t>
  </si>
  <si>
    <t>Independent</t>
  </si>
  <si>
    <t>Before I Go to Sleep</t>
  </si>
  <si>
    <t>Studiocanal</t>
  </si>
  <si>
    <t>20,000 Days on Earth</t>
  </si>
  <si>
    <t>Picture House Entertainment</t>
  </si>
  <si>
    <t>The Battles of Coronel and Falkland Islands</t>
  </si>
  <si>
    <t>BFI</t>
  </si>
  <si>
    <t>The Cunning Little Vixen - Glyndebourne 2012 (Opera)</t>
  </si>
  <si>
    <t>Will &amp; Testament: Tony Benn</t>
  </si>
  <si>
    <t>Praslin Pictures</t>
  </si>
  <si>
    <t>Gone Too Far!</t>
  </si>
  <si>
    <t>Verve</t>
  </si>
  <si>
    <t>Withnail &amp; I (Re: 2014)</t>
  </si>
  <si>
    <t>Arrow</t>
  </si>
  <si>
    <t>Jack to a King</t>
  </si>
  <si>
    <t>Miracle Film</t>
  </si>
  <si>
    <t>Other Openers</t>
  </si>
  <si>
    <t>Citizenfour</t>
  </si>
  <si>
    <t>Aliens (Re: 2014)</t>
  </si>
  <si>
    <t>Yoddha the Warrior</t>
  </si>
  <si>
    <t>Dharam Seva</t>
  </si>
  <si>
    <t>The Necessary Death of Charlie Countryman</t>
  </si>
  <si>
    <t>Entertainment</t>
  </si>
  <si>
    <t>The Guarantee</t>
  </si>
  <si>
    <t>Ire</t>
  </si>
  <si>
    <t>Wildcard</t>
  </si>
  <si>
    <t>Super Nani</t>
  </si>
  <si>
    <t>Eros</t>
  </si>
  <si>
    <t>Incir Receli 2</t>
  </si>
  <si>
    <t>Tur</t>
  </si>
  <si>
    <t>Turkish Films</t>
  </si>
  <si>
    <t>One Million Dubliners</t>
  </si>
  <si>
    <t>Underground</t>
  </si>
  <si>
    <t>Roar</t>
  </si>
  <si>
    <t>Digital Cinema Prints International</t>
  </si>
  <si>
    <t>Extraterrestrial</t>
  </si>
  <si>
    <t>Can</t>
  </si>
  <si>
    <t>Signature</t>
  </si>
  <si>
    <t>Invasion of the Body Snatchers (Re: 2014)</t>
  </si>
  <si>
    <t>Park Circus</t>
  </si>
  <si>
    <t>The Overnighters</t>
  </si>
  <si>
    <t>Dogwoof</t>
  </si>
  <si>
    <t>Comments on this week's top 15 results</t>
  </si>
  <si>
    <t>Against last weekend: -4%</t>
  </si>
  <si>
    <t>Against last year:  -39%</t>
  </si>
  <si>
    <t>Rolling 52 week ranking: 35th</t>
  </si>
  <si>
    <t>UK* films in top 15: 2</t>
  </si>
  <si>
    <t>UK* share of top 15 gross: 14.1%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</si>
  <si>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</si>
  <si>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</si>
  <si>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Nightcrawler </t>
    </r>
    <r>
      <rPr>
        <sz val="11"/>
        <rFont val="Calibri"/>
        <family val="2"/>
      </rPr>
      <t>includes £59,467 from 178 previews</t>
    </r>
  </si>
  <si>
    <r>
      <t xml:space="preserve">  </t>
    </r>
    <r>
      <rPr>
        <i/>
        <sz val="11"/>
        <rFont val="Calibri"/>
        <family val="2"/>
      </rPr>
      <t xml:space="preserve">  Mr. Turner </t>
    </r>
    <r>
      <rPr>
        <sz val="11"/>
        <rFont val="Calibri"/>
        <family val="2"/>
      </rPr>
      <t>includes £24,412 from 4 previews</t>
    </r>
  </si>
  <si>
    <r>
      <t xml:space="preserve">  </t>
    </r>
    <r>
      <rPr>
        <i/>
        <sz val="11"/>
        <rFont val="Calibri"/>
        <family val="2"/>
      </rPr>
      <t xml:space="preserve">  Horns </t>
    </r>
    <r>
      <rPr>
        <sz val="11"/>
        <rFont val="Calibri"/>
        <family val="2"/>
      </rPr>
      <t>includes £95,016 from 241 previews</t>
    </r>
  </si>
  <si>
    <t>Excluding previews the weekend gross for:</t>
  </si>
  <si>
    <r>
      <t xml:space="preserve">Fury </t>
    </r>
    <r>
      <rPr>
        <sz val="11"/>
        <rFont val="Calibri"/>
        <family val="2"/>
      </rPr>
      <t>has decreased by 38%</t>
    </r>
  </si>
  <si>
    <r>
      <t xml:space="preserve">Happy New Year </t>
    </r>
    <r>
      <rPr>
        <sz val="11"/>
        <rFont val="Calibri"/>
        <family val="2"/>
      </rPr>
      <t>has decreased by 62%</t>
    </r>
  </si>
  <si>
    <t>Openers next week - 7 November 2014</t>
  </si>
  <si>
    <t>Leviathan</t>
  </si>
  <si>
    <t>Rus</t>
  </si>
  <si>
    <t>Curzon Film World</t>
  </si>
  <si>
    <t>Laggies</t>
  </si>
  <si>
    <t>Redirected</t>
  </si>
  <si>
    <t>UK/Lithuania</t>
  </si>
  <si>
    <t>Koch Media</t>
  </si>
  <si>
    <t>Sacro GRA</t>
  </si>
  <si>
    <t>Ita/Fra</t>
  </si>
  <si>
    <t>Soda</t>
  </si>
  <si>
    <t>The Skeleton Twins</t>
  </si>
  <si>
    <t>Yume to Kyoki no Oukoku</t>
  </si>
  <si>
    <t>Jap</t>
  </si>
  <si>
    <t>The November Man</t>
  </si>
  <si>
    <t>Interstellar</t>
  </si>
  <si>
    <t>The Case Against 8</t>
  </si>
  <si>
    <t>Chaar Sahibzaade</t>
  </si>
  <si>
    <t>Journey to Le Mans</t>
  </si>
  <si>
    <t>Fra</t>
  </si>
  <si>
    <t>Kaleidoscope</t>
  </si>
  <si>
    <t>Kanarini Mou Glyko</t>
  </si>
  <si>
    <t>Greece</t>
  </si>
  <si>
    <t>Sher Film</t>
  </si>
  <si>
    <t>Oru Oorla Rendu Raja</t>
  </si>
  <si>
    <t>Ayngaran</t>
  </si>
  <si>
    <t>Playtime (Re: 2014)</t>
  </si>
  <si>
    <t>The Possibilities Are Endless</t>
  </si>
  <si>
    <t>Pulse Films</t>
  </si>
  <si>
    <t>The Remaining</t>
  </si>
  <si>
    <t>Miracle</t>
  </si>
  <si>
    <t>Set Fire to the Stars</t>
  </si>
  <si>
    <t>Munro</t>
  </si>
  <si>
    <t>The Shaukeens</t>
  </si>
  <si>
    <t>Bollywood Films</t>
  </si>
  <si>
    <t>Vaalu</t>
  </si>
  <si>
    <t>Varsham</t>
  </si>
  <si>
    <t>Indian Movies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</si>
</sst>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0_ ;\-0\ "/>
    <numFmt numFmtId="173" formatCode="\£#,##0;&quot;-£&quot;#,##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ont="1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4" fillId="0" borderId="0" xfId="22" applyFont="1" applyFill="1" applyAlignment="1">
      <alignment wrapText="1"/>
      <protection/>
    </xf>
    <xf numFmtId="171" fontId="4" fillId="0" borderId="0" xfId="19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2" fillId="0" borderId="0" xfId="22" applyFont="1">
      <alignment/>
      <protection/>
    </xf>
    <xf numFmtId="164" fontId="1" fillId="0" borderId="0" xfId="22" applyFont="1" applyAlignment="1">
      <alignment horizontal="center"/>
      <protection/>
    </xf>
    <xf numFmtId="167" fontId="2" fillId="0" borderId="0" xfId="22" applyNumberFormat="1" applyFont="1">
      <alignment/>
      <protection/>
    </xf>
    <xf numFmtId="164" fontId="2" fillId="0" borderId="0" xfId="22" applyFont="1" applyFill="1" applyAlignment="1">
      <alignment horizontal="left"/>
      <protection/>
    </xf>
    <xf numFmtId="168" fontId="2" fillId="0" borderId="0" xfId="22" applyNumberFormat="1" applyFont="1" applyAlignment="1">
      <alignment horizontal="right"/>
      <protection/>
    </xf>
    <xf numFmtId="170" fontId="2" fillId="0" borderId="0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Border="1" applyAlignment="1" applyProtection="1">
      <alignment/>
      <protection/>
    </xf>
    <xf numFmtId="171" fontId="1" fillId="0" borderId="0" xfId="19" applyFont="1" applyFill="1" applyBorder="1" applyAlignment="1" applyProtection="1">
      <alignment/>
      <protection/>
    </xf>
    <xf numFmtId="164" fontId="1" fillId="0" borderId="0" xfId="22" applyFont="1">
      <alignment/>
      <protection/>
    </xf>
    <xf numFmtId="164" fontId="2" fillId="0" borderId="0" xfId="22" applyFont="1" applyAlignment="1">
      <alignment vertical="top" wrapText="1"/>
      <protection/>
    </xf>
    <xf numFmtId="167" fontId="2" fillId="0" borderId="0" xfId="22" applyNumberFormat="1" applyFont="1" applyAlignment="1">
      <alignment vertical="top" wrapText="1"/>
      <protection/>
    </xf>
    <xf numFmtId="168" fontId="2" fillId="0" borderId="0" xfId="22" applyNumberFormat="1" applyFont="1" applyAlignment="1">
      <alignment horizontal="right" vertical="top" wrapText="1"/>
      <protection/>
    </xf>
    <xf numFmtId="164" fontId="2" fillId="0" borderId="0" xfId="22" applyFont="1" applyAlignment="1">
      <alignment horizontal="left" vertical="top" wrapText="1"/>
      <protection/>
    </xf>
    <xf numFmtId="167" fontId="2" fillId="0" borderId="0" xfId="22" applyNumberFormat="1" applyFont="1" applyAlignment="1">
      <alignment horizontal="right" vertical="top"/>
      <protection/>
    </xf>
    <xf numFmtId="168" fontId="2" fillId="0" borderId="0" xfId="22" applyNumberFormat="1" applyFont="1" applyAlignment="1">
      <alignment horizontal="right" vertical="top"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68" fontId="2" fillId="0" borderId="0" xfId="20" applyNumberFormat="1" applyFont="1" applyFill="1" applyBorder="1" applyAlignment="1" applyProtection="1">
      <alignment/>
      <protection/>
    </xf>
    <xf numFmtId="164" fontId="1" fillId="0" borderId="0" xfId="22" applyFont="1" applyFill="1" applyAlignment="1">
      <alignment horizontal="left"/>
      <protection/>
    </xf>
    <xf numFmtId="164" fontId="1" fillId="0" borderId="0" xfId="22" applyFont="1" applyFill="1" applyAlignment="1">
      <alignment horizontal="center"/>
      <protection/>
    </xf>
    <xf numFmtId="167" fontId="2" fillId="0" borderId="0" xfId="20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center"/>
      <protection/>
    </xf>
    <xf numFmtId="172" fontId="2" fillId="0" borderId="0" xfId="20" applyNumberFormat="1" applyFont="1" applyFill="1" applyBorder="1" applyAlignment="1" applyProtection="1">
      <alignment/>
      <protection/>
    </xf>
    <xf numFmtId="173" fontId="2" fillId="0" borderId="0" xfId="20" applyNumberFormat="1" applyFont="1" applyFill="1" applyBorder="1" applyAlignment="1" applyProtection="1">
      <alignment/>
      <protection/>
    </xf>
    <xf numFmtId="173" fontId="2" fillId="0" borderId="0" xfId="20" applyNumberFormat="1" applyFont="1" applyFill="1" applyBorder="1" applyAlignment="1" applyProtection="1">
      <alignment wrapText="1"/>
      <protection/>
    </xf>
    <xf numFmtId="164" fontId="2" fillId="0" borderId="0" xfId="21" applyFont="1" applyFill="1">
      <alignment/>
      <protection/>
    </xf>
    <xf numFmtId="169" fontId="3" fillId="0" borderId="0" xfId="22" applyNumberFormat="1" applyFont="1" applyFill="1">
      <alignment/>
      <protection/>
    </xf>
    <xf numFmtId="167" fontId="2" fillId="0" borderId="0" xfId="22" applyNumberFormat="1" applyFont="1" applyFill="1" applyAlignment="1">
      <alignment wrapText="1"/>
      <protection/>
    </xf>
    <xf numFmtId="168" fontId="2" fillId="0" borderId="0" xfId="15" applyNumberFormat="1" applyFont="1" applyFill="1" applyBorder="1" applyAlignment="1" applyProtection="1">
      <alignment/>
      <protection/>
    </xf>
    <xf numFmtId="168" fontId="2" fillId="0" borderId="0" xfId="19" applyNumberFormat="1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1" fillId="0" borderId="0" xfId="22" applyNumberFormat="1" applyFont="1" applyFill="1">
      <alignment/>
      <protection/>
    </xf>
    <xf numFmtId="164" fontId="2" fillId="0" borderId="0" xfId="21" applyFont="1" applyAlignment="1">
      <alignment/>
      <protection/>
    </xf>
    <xf numFmtId="169" fontId="5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8" fontId="1" fillId="0" borderId="0" xfId="22" applyNumberFormat="1" applyFont="1">
      <alignment/>
      <protection/>
    </xf>
    <xf numFmtId="164" fontId="5" fillId="0" borderId="0" xfId="22" applyFont="1" applyFill="1" applyAlignment="1">
      <alignment horizontal="left" indent="1"/>
      <protection/>
    </xf>
    <xf numFmtId="164" fontId="1" fillId="0" borderId="0" xfId="22" applyFont="1" applyAlignment="1">
      <alignment horizontal="left" wrapText="1"/>
      <protection/>
    </xf>
    <xf numFmtId="164" fontId="1" fillId="0" borderId="0" xfId="22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workbookViewId="0" topLeftCell="A79">
      <selection activeCell="B89" sqref="B89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4.42187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9" width="10.140625" style="1" customWidth="1"/>
    <col min="20" max="20" width="10.28125" style="5" customWidth="1"/>
    <col min="21" max="21" width="10.421875" style="5" customWidth="1"/>
    <col min="22" max="16384" width="10.14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28" ht="41.2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8"/>
      <c r="Y2" s="20"/>
      <c r="Z2" s="19"/>
      <c r="AA2" s="18"/>
      <c r="AB2" s="18"/>
    </row>
    <row r="3" spans="1:29" ht="13.5">
      <c r="A3" s="21">
        <v>1</v>
      </c>
      <c r="B3" s="22" t="s">
        <v>11</v>
      </c>
      <c r="C3" s="23" t="s">
        <v>12</v>
      </c>
      <c r="D3" s="24">
        <v>1429159</v>
      </c>
      <c r="E3" s="25" t="s">
        <v>13</v>
      </c>
      <c r="F3" s="26">
        <v>-25.86322898451186</v>
      </c>
      <c r="G3" s="26">
        <v>3</v>
      </c>
      <c r="H3" s="26">
        <v>514</v>
      </c>
      <c r="I3" s="9">
        <f aca="true" t="shared" si="0" ref="I3:I18">D3/H3</f>
        <v>2780.464980544747</v>
      </c>
      <c r="J3" s="24">
        <v>11771775</v>
      </c>
      <c r="K3" s="27"/>
      <c r="L3" s="27"/>
      <c r="M3" s="27"/>
      <c r="N3" s="27"/>
      <c r="O3" s="27"/>
      <c r="P3" s="27"/>
      <c r="Q3" s="27"/>
      <c r="R3" s="27"/>
      <c r="S3" s="27"/>
      <c r="X3" s="28"/>
      <c r="Y3" s="29"/>
      <c r="AA3" s="28"/>
      <c r="AB3" s="28"/>
      <c r="AC3" s="30"/>
    </row>
    <row r="4" spans="1:29" ht="13.5">
      <c r="A4" s="21">
        <v>2</v>
      </c>
      <c r="B4" s="22" t="s">
        <v>14</v>
      </c>
      <c r="C4" s="23" t="s">
        <v>12</v>
      </c>
      <c r="D4" s="24">
        <v>1373907</v>
      </c>
      <c r="E4" s="25" t="s">
        <v>15</v>
      </c>
      <c r="F4" s="26" t="s">
        <v>16</v>
      </c>
      <c r="G4" s="26">
        <v>1</v>
      </c>
      <c r="H4" s="26">
        <v>416</v>
      </c>
      <c r="I4" s="9">
        <f t="shared" si="0"/>
        <v>3302.6610576923076</v>
      </c>
      <c r="J4" s="24">
        <v>1373907</v>
      </c>
      <c r="K4" s="27"/>
      <c r="L4" s="27"/>
      <c r="M4" s="27"/>
      <c r="N4" s="27"/>
      <c r="O4" s="27"/>
      <c r="P4" s="27"/>
      <c r="Q4" s="27"/>
      <c r="R4" s="27"/>
      <c r="S4" s="27"/>
      <c r="T4" s="30"/>
      <c r="U4" s="30"/>
      <c r="V4" s="30"/>
      <c r="W4" s="30"/>
      <c r="X4" s="28"/>
      <c r="Y4" s="29"/>
      <c r="Z4" s="30"/>
      <c r="AA4" s="28"/>
      <c r="AB4" s="28"/>
      <c r="AC4" s="30"/>
    </row>
    <row r="5" spans="1:29" ht="13.5">
      <c r="A5" s="21">
        <v>3</v>
      </c>
      <c r="B5" s="22" t="s">
        <v>17</v>
      </c>
      <c r="C5" s="23" t="s">
        <v>12</v>
      </c>
      <c r="D5" s="24">
        <v>1246990</v>
      </c>
      <c r="E5" s="25" t="s">
        <v>18</v>
      </c>
      <c r="F5" s="26">
        <v>-53.79701200990908</v>
      </c>
      <c r="G5" s="26">
        <v>2</v>
      </c>
      <c r="H5" s="26">
        <v>503</v>
      </c>
      <c r="I5" s="9">
        <f t="shared" si="0"/>
        <v>2479.1053677932405</v>
      </c>
      <c r="J5" s="24">
        <v>5609870</v>
      </c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28"/>
      <c r="Y5" s="29"/>
      <c r="Z5" s="30"/>
      <c r="AA5" s="28"/>
      <c r="AB5" s="28"/>
      <c r="AC5" s="30"/>
    </row>
    <row r="6" spans="1:29" ht="13.5">
      <c r="A6" s="21">
        <v>4</v>
      </c>
      <c r="B6" s="22" t="s">
        <v>19</v>
      </c>
      <c r="C6" s="23" t="s">
        <v>12</v>
      </c>
      <c r="D6" s="24">
        <v>1061282</v>
      </c>
      <c r="E6" s="25" t="s">
        <v>20</v>
      </c>
      <c r="F6" s="26">
        <v>-33.58527924944398</v>
      </c>
      <c r="G6" s="26">
        <v>5</v>
      </c>
      <c r="H6" s="26">
        <v>472</v>
      </c>
      <c r="I6" s="9">
        <f t="shared" si="0"/>
        <v>2248.478813559322</v>
      </c>
      <c r="J6" s="24">
        <v>19330235</v>
      </c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28"/>
      <c r="Y6" s="29"/>
      <c r="Z6" s="30"/>
      <c r="AA6" s="28"/>
      <c r="AB6" s="28"/>
      <c r="AC6" s="30"/>
    </row>
    <row r="7" spans="1:29" ht="13.5">
      <c r="A7" s="21">
        <v>5</v>
      </c>
      <c r="B7" s="22" t="s">
        <v>21</v>
      </c>
      <c r="C7" s="23" t="s">
        <v>12</v>
      </c>
      <c r="D7" s="24">
        <v>1056274</v>
      </c>
      <c r="E7" s="25" t="s">
        <v>20</v>
      </c>
      <c r="F7" s="26">
        <v>7.625795775968178</v>
      </c>
      <c r="G7" s="26">
        <v>2</v>
      </c>
      <c r="H7" s="26">
        <v>540</v>
      </c>
      <c r="I7" s="9">
        <f t="shared" si="0"/>
        <v>1956.062962962963</v>
      </c>
      <c r="J7" s="24">
        <v>4022383</v>
      </c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28"/>
      <c r="Y7" s="29"/>
      <c r="Z7" s="30"/>
      <c r="AA7" s="28"/>
      <c r="AB7" s="28"/>
      <c r="AC7" s="30"/>
    </row>
    <row r="8" spans="1:29" ht="13.5">
      <c r="A8" s="21">
        <v>6</v>
      </c>
      <c r="B8" s="22" t="s">
        <v>22</v>
      </c>
      <c r="C8" s="23" t="s">
        <v>12</v>
      </c>
      <c r="D8" s="24">
        <v>1003822</v>
      </c>
      <c r="E8" s="25" t="s">
        <v>23</v>
      </c>
      <c r="F8" s="26" t="s">
        <v>16</v>
      </c>
      <c r="G8" s="26">
        <v>1</v>
      </c>
      <c r="H8" s="26">
        <v>413</v>
      </c>
      <c r="I8" s="9">
        <f t="shared" si="0"/>
        <v>2430.5617433414045</v>
      </c>
      <c r="J8" s="24">
        <v>1003822</v>
      </c>
      <c r="K8" s="27"/>
      <c r="L8" s="27"/>
      <c r="M8" s="27"/>
      <c r="N8" s="27"/>
      <c r="O8" s="27"/>
      <c r="P8" s="27"/>
      <c r="Q8" s="27"/>
      <c r="R8" s="27"/>
      <c r="S8" s="27"/>
      <c r="T8" s="30"/>
      <c r="U8" s="30"/>
      <c r="V8" s="30"/>
      <c r="W8" s="30"/>
      <c r="X8" s="28"/>
      <c r="Y8" s="29"/>
      <c r="Z8" s="30"/>
      <c r="AA8" s="28"/>
      <c r="AB8" s="28"/>
      <c r="AC8" s="30"/>
    </row>
    <row r="9" spans="1:29" ht="14.25">
      <c r="A9" s="21">
        <v>7</v>
      </c>
      <c r="B9" s="31" t="s">
        <v>24</v>
      </c>
      <c r="C9" s="23" t="s">
        <v>25</v>
      </c>
      <c r="D9" s="32">
        <v>904947</v>
      </c>
      <c r="E9" s="25" t="s">
        <v>23</v>
      </c>
      <c r="F9" s="33" t="s">
        <v>16</v>
      </c>
      <c r="G9" s="33">
        <v>1</v>
      </c>
      <c r="H9" s="33">
        <v>129</v>
      </c>
      <c r="I9" s="9">
        <f t="shared" si="0"/>
        <v>7015.093023255814</v>
      </c>
      <c r="J9" s="32">
        <v>904947</v>
      </c>
      <c r="K9" s="27"/>
      <c r="L9" s="27"/>
      <c r="M9" s="27"/>
      <c r="N9" s="27"/>
      <c r="O9" s="27"/>
      <c r="P9" s="27"/>
      <c r="Q9" s="27"/>
      <c r="R9" s="27"/>
      <c r="S9" s="27"/>
      <c r="T9" s="30"/>
      <c r="U9" s="30"/>
      <c r="V9" s="30"/>
      <c r="W9" s="30"/>
      <c r="X9" s="28"/>
      <c r="Y9" s="29"/>
      <c r="Z9" s="30"/>
      <c r="AA9" s="28"/>
      <c r="AB9" s="28"/>
      <c r="AC9" s="30"/>
    </row>
    <row r="10" spans="1:29" ht="13.5">
      <c r="A10" s="21">
        <v>8</v>
      </c>
      <c r="B10" s="22" t="s">
        <v>26</v>
      </c>
      <c r="C10" s="23" t="s">
        <v>27</v>
      </c>
      <c r="D10" s="24">
        <v>664766</v>
      </c>
      <c r="E10" s="25" t="s">
        <v>20</v>
      </c>
      <c r="F10" s="26">
        <v>-26.570670507691258</v>
      </c>
      <c r="G10" s="26">
        <v>4</v>
      </c>
      <c r="H10" s="26">
        <v>402</v>
      </c>
      <c r="I10" s="9">
        <f t="shared" si="0"/>
        <v>1653.6467661691543</v>
      </c>
      <c r="J10" s="24">
        <v>7752518</v>
      </c>
      <c r="K10" s="27"/>
      <c r="L10" s="27"/>
      <c r="M10" s="27"/>
      <c r="N10" s="27"/>
      <c r="O10" s="27"/>
      <c r="P10" s="27"/>
      <c r="Q10" s="27"/>
      <c r="R10" s="27"/>
      <c r="S10" s="27"/>
      <c r="T10" s="30"/>
      <c r="U10" s="30"/>
      <c r="V10" s="30"/>
      <c r="W10" s="30"/>
      <c r="X10" s="28"/>
      <c r="Y10" s="29"/>
      <c r="Z10" s="30"/>
      <c r="AA10" s="28"/>
      <c r="AB10" s="28"/>
      <c r="AC10" s="30"/>
    </row>
    <row r="11" spans="1:29" ht="14.25">
      <c r="A11" s="21">
        <v>9</v>
      </c>
      <c r="B11" s="34" t="s">
        <v>28</v>
      </c>
      <c r="C11" s="23" t="s">
        <v>12</v>
      </c>
      <c r="D11" s="35">
        <v>524109</v>
      </c>
      <c r="E11" s="25" t="s">
        <v>29</v>
      </c>
      <c r="F11" s="36">
        <v>-8.713599715747286</v>
      </c>
      <c r="G11" s="36">
        <v>4</v>
      </c>
      <c r="H11" s="36">
        <v>459</v>
      </c>
      <c r="I11" s="9">
        <f t="shared" si="0"/>
        <v>1141.8496732026144</v>
      </c>
      <c r="J11" s="35">
        <v>2468716</v>
      </c>
      <c r="K11" s="27"/>
      <c r="L11" s="27"/>
      <c r="M11" s="27"/>
      <c r="N11" s="27"/>
      <c r="O11" s="27"/>
      <c r="P11" s="27"/>
      <c r="Q11" s="27"/>
      <c r="R11" s="27"/>
      <c r="S11" s="27"/>
      <c r="T11" s="30"/>
      <c r="U11" s="30"/>
      <c r="V11" s="30"/>
      <c r="W11" s="30"/>
      <c r="X11" s="28"/>
      <c r="Y11" s="29"/>
      <c r="Z11" s="30"/>
      <c r="AA11" s="28"/>
      <c r="AB11" s="28"/>
      <c r="AC11" s="30"/>
    </row>
    <row r="12" spans="1:29" ht="13.5">
      <c r="A12" s="21">
        <v>10</v>
      </c>
      <c r="B12" s="22" t="s">
        <v>30</v>
      </c>
      <c r="C12" s="23" t="s">
        <v>12</v>
      </c>
      <c r="D12" s="24">
        <v>457026</v>
      </c>
      <c r="E12" s="25" t="s">
        <v>31</v>
      </c>
      <c r="F12" s="26">
        <v>-39.221143987158705</v>
      </c>
      <c r="G12" s="26">
        <v>4</v>
      </c>
      <c r="H12" s="26">
        <v>387</v>
      </c>
      <c r="I12" s="9">
        <f t="shared" si="0"/>
        <v>1180.9457364341085</v>
      </c>
      <c r="J12" s="24">
        <v>7126266</v>
      </c>
      <c r="K12" s="27"/>
      <c r="L12" s="27"/>
      <c r="M12" s="27"/>
      <c r="N12" s="27"/>
      <c r="O12" s="27"/>
      <c r="P12" s="27"/>
      <c r="Q12" s="27"/>
      <c r="R12" s="27"/>
      <c r="S12" s="27"/>
      <c r="T12" s="30"/>
      <c r="U12" s="30"/>
      <c r="V12" s="30"/>
      <c r="W12" s="30"/>
      <c r="X12" s="28"/>
      <c r="Y12" s="29"/>
      <c r="Z12" s="30"/>
      <c r="AA12" s="28"/>
      <c r="AB12" s="28"/>
      <c r="AC12" s="30"/>
    </row>
    <row r="13" spans="1:29" ht="13.5">
      <c r="A13" s="21">
        <v>11</v>
      </c>
      <c r="B13" s="22" t="s">
        <v>32</v>
      </c>
      <c r="C13" s="23" t="s">
        <v>12</v>
      </c>
      <c r="D13" s="24">
        <v>396042</v>
      </c>
      <c r="E13" s="25" t="s">
        <v>33</v>
      </c>
      <c r="F13" s="26" t="s">
        <v>16</v>
      </c>
      <c r="G13" s="26">
        <v>1</v>
      </c>
      <c r="H13" s="26">
        <v>379</v>
      </c>
      <c r="I13" s="9">
        <f t="shared" si="0"/>
        <v>1044.9656992084433</v>
      </c>
      <c r="J13" s="24">
        <v>396042</v>
      </c>
      <c r="K13" s="27"/>
      <c r="L13" s="27"/>
      <c r="M13" s="27"/>
      <c r="N13" s="27"/>
      <c r="O13" s="27"/>
      <c r="P13" s="27"/>
      <c r="Q13" s="27"/>
      <c r="R13" s="27"/>
      <c r="S13" s="27"/>
      <c r="T13" s="30"/>
      <c r="U13" s="30"/>
      <c r="V13" s="30"/>
      <c r="W13" s="30"/>
      <c r="X13" s="28"/>
      <c r="Y13" s="29"/>
      <c r="Z13" s="30"/>
      <c r="AA13" s="28"/>
      <c r="AB13" s="28"/>
      <c r="AC13" s="30"/>
    </row>
    <row r="14" spans="1:29" ht="13.5">
      <c r="A14" s="21">
        <v>12</v>
      </c>
      <c r="B14" s="22" t="s">
        <v>34</v>
      </c>
      <c r="C14" s="23" t="s">
        <v>12</v>
      </c>
      <c r="D14" s="24">
        <v>326430</v>
      </c>
      <c r="E14" s="25" t="s">
        <v>35</v>
      </c>
      <c r="F14" s="26" t="s">
        <v>16</v>
      </c>
      <c r="G14" s="26">
        <v>1</v>
      </c>
      <c r="H14" s="26">
        <v>172</v>
      </c>
      <c r="I14" s="9">
        <f t="shared" si="0"/>
        <v>1897.8488372093022</v>
      </c>
      <c r="J14" s="24">
        <v>326430</v>
      </c>
      <c r="K14" s="27"/>
      <c r="L14" s="27"/>
      <c r="M14" s="27"/>
      <c r="N14" s="27"/>
      <c r="O14" s="27"/>
      <c r="P14" s="27"/>
      <c r="Q14" s="27"/>
      <c r="R14" s="27"/>
      <c r="S14" s="27"/>
      <c r="T14" s="30"/>
      <c r="U14" s="30"/>
      <c r="V14" s="30"/>
      <c r="W14" s="30"/>
      <c r="X14" s="28"/>
      <c r="Y14" s="29"/>
      <c r="Z14" s="30"/>
      <c r="AA14" s="28"/>
      <c r="AB14" s="28"/>
      <c r="AC14" s="30"/>
    </row>
    <row r="15" spans="1:29" ht="13.5">
      <c r="A15" s="21">
        <v>13</v>
      </c>
      <c r="B15" s="22" t="s">
        <v>36</v>
      </c>
      <c r="C15" s="23" t="s">
        <v>37</v>
      </c>
      <c r="D15" s="24">
        <v>294330</v>
      </c>
      <c r="E15" s="25" t="s">
        <v>38</v>
      </c>
      <c r="F15" s="26">
        <v>-15.303644190704205</v>
      </c>
      <c r="G15" s="26">
        <v>2</v>
      </c>
      <c r="H15" s="26">
        <v>238</v>
      </c>
      <c r="I15" s="9">
        <f>D28/H15</f>
        <v>36.109243697478995</v>
      </c>
      <c r="J15" s="24">
        <v>964769</v>
      </c>
      <c r="K15" s="27"/>
      <c r="L15" s="27"/>
      <c r="M15" s="27"/>
      <c r="N15" s="27"/>
      <c r="O15" s="27"/>
      <c r="P15" s="27"/>
      <c r="Q15" s="27"/>
      <c r="R15" s="27"/>
      <c r="S15" s="27"/>
      <c r="T15" s="30"/>
      <c r="U15" s="30"/>
      <c r="V15" s="30"/>
      <c r="W15" s="30"/>
      <c r="X15" s="28"/>
      <c r="Y15" s="29"/>
      <c r="Z15" s="30"/>
      <c r="AA15" s="28"/>
      <c r="AB15" s="28"/>
      <c r="AC15" s="30"/>
    </row>
    <row r="16" spans="1:29" ht="13.5">
      <c r="A16" s="21">
        <v>14</v>
      </c>
      <c r="B16" s="22" t="s">
        <v>39</v>
      </c>
      <c r="C16" s="23" t="s">
        <v>40</v>
      </c>
      <c r="D16" s="24">
        <v>197673</v>
      </c>
      <c r="E16" s="25" t="s">
        <v>41</v>
      </c>
      <c r="F16" s="26">
        <v>-65.21348148513144</v>
      </c>
      <c r="G16" s="26">
        <v>2</v>
      </c>
      <c r="H16" s="26">
        <v>70</v>
      </c>
      <c r="I16" s="9">
        <f>D29/H16</f>
        <v>82.97142857142858</v>
      </c>
      <c r="J16" s="24">
        <v>1101702</v>
      </c>
      <c r="K16" s="27"/>
      <c r="L16" s="27"/>
      <c r="M16" s="27"/>
      <c r="N16" s="27"/>
      <c r="O16" s="27"/>
      <c r="P16" s="27"/>
      <c r="Q16" s="27"/>
      <c r="R16" s="27"/>
      <c r="S16" s="27"/>
      <c r="T16" s="30"/>
      <c r="U16" s="30"/>
      <c r="V16" s="30"/>
      <c r="W16" s="30"/>
      <c r="X16" s="28"/>
      <c r="Y16" s="29"/>
      <c r="Z16" s="30"/>
      <c r="AA16" s="28"/>
      <c r="AB16" s="28"/>
      <c r="AC16" s="30"/>
    </row>
    <row r="17" spans="1:29" ht="13.5">
      <c r="A17" s="21">
        <v>15</v>
      </c>
      <c r="B17" s="22" t="s">
        <v>42</v>
      </c>
      <c r="C17" s="23" t="s">
        <v>12</v>
      </c>
      <c r="D17" s="24">
        <v>171534</v>
      </c>
      <c r="E17" s="25" t="s">
        <v>15</v>
      </c>
      <c r="F17" s="26">
        <v>-19.615543225612956</v>
      </c>
      <c r="G17" s="26">
        <v>8</v>
      </c>
      <c r="H17" s="26">
        <v>382</v>
      </c>
      <c r="I17" s="9">
        <f t="shared" si="0"/>
        <v>449.0418848167539</v>
      </c>
      <c r="J17" s="24">
        <v>8376841</v>
      </c>
      <c r="K17" s="27"/>
      <c r="L17" s="27"/>
      <c r="M17" s="27"/>
      <c r="N17" s="27"/>
      <c r="O17" s="27"/>
      <c r="P17" s="27"/>
      <c r="Q17" s="27"/>
      <c r="R17" s="27"/>
      <c r="S17" s="27"/>
      <c r="T17" s="30"/>
      <c r="U17" s="30"/>
      <c r="V17" s="30"/>
      <c r="W17" s="30"/>
      <c r="X17" s="28"/>
      <c r="Y17" s="29"/>
      <c r="Z17" s="30"/>
      <c r="AA17" s="28"/>
      <c r="AB17" s="28"/>
      <c r="AC17" s="30"/>
    </row>
    <row r="18" spans="1:10" ht="13.5">
      <c r="A18" s="37"/>
      <c r="B18" s="37" t="s">
        <v>43</v>
      </c>
      <c r="C18" s="38"/>
      <c r="D18" s="39">
        <f>SUM(D3:D17)</f>
        <v>11108291</v>
      </c>
      <c r="E18" s="37"/>
      <c r="F18" s="40"/>
      <c r="G18" s="41"/>
      <c r="H18" s="42">
        <f>SUM(H3:H17)</f>
        <v>5476</v>
      </c>
      <c r="I18" s="39">
        <f t="shared" si="0"/>
        <v>2028.541088385683</v>
      </c>
      <c r="J18" s="39">
        <f>SUM(J3:J17)</f>
        <v>72530223</v>
      </c>
    </row>
    <row r="19" spans="1:10" ht="13.5">
      <c r="A19" s="43"/>
      <c r="B19" s="43"/>
      <c r="C19" s="44"/>
      <c r="D19" s="45"/>
      <c r="E19" s="43"/>
      <c r="F19" s="46"/>
      <c r="G19" s="47"/>
      <c r="H19" s="48"/>
      <c r="I19" s="45"/>
      <c r="J19" s="45"/>
    </row>
    <row r="20" spans="1:10" ht="13.5">
      <c r="A20" s="43"/>
      <c r="B20" s="43"/>
      <c r="C20" s="44"/>
      <c r="D20" s="45"/>
      <c r="E20" s="43"/>
      <c r="F20" s="46"/>
      <c r="G20" s="47"/>
      <c r="H20" s="48"/>
      <c r="I20" s="45"/>
      <c r="J20" s="45"/>
    </row>
    <row r="21" spans="1:10" ht="13.5">
      <c r="A21" s="6"/>
      <c r="B21" s="49" t="s">
        <v>44</v>
      </c>
      <c r="C21" s="8"/>
      <c r="D21" s="9"/>
      <c r="E21" s="6"/>
      <c r="I21" s="45"/>
      <c r="J21" s="10"/>
    </row>
    <row r="22" spans="1:11" ht="13.5">
      <c r="A22" s="50">
        <v>20</v>
      </c>
      <c r="B22" s="51" t="s">
        <v>45</v>
      </c>
      <c r="C22" s="52" t="s">
        <v>25</v>
      </c>
      <c r="D22" s="53">
        <v>58991</v>
      </c>
      <c r="E22" s="25" t="s">
        <v>33</v>
      </c>
      <c r="F22" s="50">
        <v>-41.49343436347046</v>
      </c>
      <c r="G22" s="50">
        <v>6</v>
      </c>
      <c r="H22" s="50">
        <v>72</v>
      </c>
      <c r="I22" s="9">
        <f aca="true" t="shared" si="1" ref="I22:I45">D22/H22</f>
        <v>819.3194444444445</v>
      </c>
      <c r="J22" s="53">
        <v>3843156</v>
      </c>
      <c r="K22" s="50"/>
    </row>
    <row r="23" spans="1:11" ht="13.5">
      <c r="A23" s="50">
        <v>29</v>
      </c>
      <c r="B23" s="1" t="s">
        <v>46</v>
      </c>
      <c r="C23" s="54" t="s">
        <v>25</v>
      </c>
      <c r="D23" s="53">
        <v>36203</v>
      </c>
      <c r="E23" s="25" t="s">
        <v>47</v>
      </c>
      <c r="F23" s="50">
        <v>-45.57173014333507</v>
      </c>
      <c r="G23" s="50">
        <v>4</v>
      </c>
      <c r="H23" s="50">
        <v>53</v>
      </c>
      <c r="I23" s="9">
        <f t="shared" si="1"/>
        <v>683.0754716981132</v>
      </c>
      <c r="J23" s="53">
        <v>872471.832586499</v>
      </c>
      <c r="K23" s="50"/>
    </row>
    <row r="24" spans="1:11" ht="13.5">
      <c r="A24" s="50">
        <v>34</v>
      </c>
      <c r="B24" s="51" t="s">
        <v>48</v>
      </c>
      <c r="C24" s="52" t="s">
        <v>27</v>
      </c>
      <c r="D24" s="53">
        <v>28323</v>
      </c>
      <c r="E24" s="25" t="s">
        <v>49</v>
      </c>
      <c r="F24" s="50">
        <v>-69.75631022350005</v>
      </c>
      <c r="G24" s="50">
        <v>3</v>
      </c>
      <c r="H24" s="50">
        <v>45</v>
      </c>
      <c r="I24" s="9">
        <f t="shared" si="1"/>
        <v>629.4</v>
      </c>
      <c r="J24" s="53">
        <v>598372.967004152</v>
      </c>
      <c r="K24" s="50"/>
    </row>
    <row r="25" spans="1:11" ht="13.5">
      <c r="A25" s="50">
        <v>41</v>
      </c>
      <c r="B25" s="51" t="s">
        <v>50</v>
      </c>
      <c r="C25" s="52" t="s">
        <v>51</v>
      </c>
      <c r="D25" s="53">
        <v>15727</v>
      </c>
      <c r="E25" s="25" t="s">
        <v>20</v>
      </c>
      <c r="F25" s="50">
        <v>-62.351279534627636</v>
      </c>
      <c r="G25" s="50">
        <v>8</v>
      </c>
      <c r="H25" s="50">
        <v>25</v>
      </c>
      <c r="I25" s="9">
        <f t="shared" si="1"/>
        <v>629.08</v>
      </c>
      <c r="J25" s="53">
        <v>3852880</v>
      </c>
      <c r="K25" s="50"/>
    </row>
    <row r="26" spans="1:19" ht="13.5">
      <c r="A26" s="50">
        <v>52</v>
      </c>
      <c r="B26" s="30" t="s">
        <v>52</v>
      </c>
      <c r="C26" s="54" t="s">
        <v>53</v>
      </c>
      <c r="D26" s="53">
        <v>10754</v>
      </c>
      <c r="E26" s="5" t="s">
        <v>54</v>
      </c>
      <c r="F26" s="50">
        <v>-37.93680565574953</v>
      </c>
      <c r="G26" s="50">
        <v>4</v>
      </c>
      <c r="H26" s="50">
        <v>22</v>
      </c>
      <c r="I26" s="9">
        <f t="shared" si="1"/>
        <v>488.8181818181818</v>
      </c>
      <c r="J26" s="53">
        <v>258771.5180160805</v>
      </c>
      <c r="K26" s="50"/>
      <c r="L26" s="55"/>
      <c r="M26" s="55"/>
      <c r="N26" s="55"/>
      <c r="O26" s="55"/>
      <c r="P26" s="55"/>
      <c r="Q26" s="55"/>
      <c r="R26" s="55"/>
      <c r="S26" s="55"/>
    </row>
    <row r="27" spans="1:19" ht="13.5">
      <c r="A27" s="50">
        <v>53</v>
      </c>
      <c r="B27" s="51" t="s">
        <v>55</v>
      </c>
      <c r="C27" s="52" t="s">
        <v>27</v>
      </c>
      <c r="D27" s="53">
        <v>9845</v>
      </c>
      <c r="E27" s="56" t="s">
        <v>29</v>
      </c>
      <c r="F27" s="50">
        <v>-50.8781558726674</v>
      </c>
      <c r="G27" s="50">
        <v>14</v>
      </c>
      <c r="H27" s="50">
        <v>34</v>
      </c>
      <c r="I27" s="9">
        <f t="shared" si="1"/>
        <v>289.55882352941177</v>
      </c>
      <c r="J27" s="53">
        <v>28487183</v>
      </c>
      <c r="K27" s="50"/>
      <c r="L27" s="55"/>
      <c r="M27" s="55"/>
      <c r="N27" s="55"/>
      <c r="O27" s="55"/>
      <c r="P27" s="55"/>
      <c r="Q27" s="55"/>
      <c r="R27" s="55"/>
      <c r="S27" s="55"/>
    </row>
    <row r="28" spans="1:19" ht="13.5">
      <c r="A28" s="50">
        <v>54</v>
      </c>
      <c r="B28" s="51" t="s">
        <v>56</v>
      </c>
      <c r="C28" s="52" t="s">
        <v>27</v>
      </c>
      <c r="D28" s="53">
        <v>8594</v>
      </c>
      <c r="E28" s="25" t="s">
        <v>31</v>
      </c>
      <c r="F28" s="50">
        <v>-6.260907504363002</v>
      </c>
      <c r="G28" s="50">
        <v>7</v>
      </c>
      <c r="H28" s="50">
        <v>14</v>
      </c>
      <c r="I28" s="9">
        <f t="shared" si="1"/>
        <v>613.8571428571429</v>
      </c>
      <c r="J28" s="53">
        <v>902242</v>
      </c>
      <c r="K28" s="50"/>
      <c r="L28" s="55"/>
      <c r="M28" s="55"/>
      <c r="N28" s="55"/>
      <c r="O28" s="55"/>
      <c r="P28" s="55"/>
      <c r="Q28" s="55"/>
      <c r="R28" s="55"/>
      <c r="S28" s="55"/>
    </row>
    <row r="29" spans="1:19" ht="13.5">
      <c r="A29" s="50">
        <v>60</v>
      </c>
      <c r="B29" s="51" t="s">
        <v>57</v>
      </c>
      <c r="C29" s="54" t="s">
        <v>25</v>
      </c>
      <c r="D29" s="53">
        <v>5808</v>
      </c>
      <c r="E29" s="4" t="s">
        <v>15</v>
      </c>
      <c r="F29" s="50">
        <v>-43.6116504854369</v>
      </c>
      <c r="G29" s="50">
        <v>7</v>
      </c>
      <c r="H29" s="50">
        <v>4</v>
      </c>
      <c r="I29" s="9">
        <f t="shared" si="1"/>
        <v>1452</v>
      </c>
      <c r="J29" s="53">
        <v>1573716</v>
      </c>
      <c r="K29" s="50"/>
      <c r="L29" s="55"/>
      <c r="M29" s="55"/>
      <c r="N29" s="55"/>
      <c r="O29" s="55"/>
      <c r="P29" s="55"/>
      <c r="Q29" s="55"/>
      <c r="R29" s="55"/>
      <c r="S29" s="55"/>
    </row>
    <row r="30" spans="1:19" ht="13.5">
      <c r="A30" s="50">
        <v>63</v>
      </c>
      <c r="B30" s="30" t="s">
        <v>58</v>
      </c>
      <c r="C30" s="54" t="s">
        <v>59</v>
      </c>
      <c r="D30" s="53">
        <v>4743</v>
      </c>
      <c r="E30" s="2" t="s">
        <v>23</v>
      </c>
      <c r="F30" s="3" t="s">
        <v>16</v>
      </c>
      <c r="G30" s="50">
        <v>1</v>
      </c>
      <c r="H30" s="50">
        <v>74</v>
      </c>
      <c r="I30" s="9">
        <f t="shared" si="1"/>
        <v>64.0945945945946</v>
      </c>
      <c r="J30" s="53">
        <v>4743</v>
      </c>
      <c r="K30" s="50"/>
      <c r="L30" s="55"/>
      <c r="M30" s="55"/>
      <c r="N30" s="55"/>
      <c r="O30" s="55"/>
      <c r="P30" s="55"/>
      <c r="Q30" s="55"/>
      <c r="R30" s="55"/>
      <c r="S30" s="55"/>
    </row>
    <row r="31" spans="1:19" ht="13.5">
      <c r="A31" s="50">
        <v>66</v>
      </c>
      <c r="B31" s="51" t="s">
        <v>60</v>
      </c>
      <c r="C31" s="54" t="s">
        <v>61</v>
      </c>
      <c r="D31" s="53">
        <v>3809</v>
      </c>
      <c r="E31" s="25" t="s">
        <v>23</v>
      </c>
      <c r="F31" s="50">
        <v>-52.81803542673108</v>
      </c>
      <c r="G31" s="50">
        <v>8</v>
      </c>
      <c r="H31" s="50">
        <v>4</v>
      </c>
      <c r="I31" s="9">
        <f t="shared" si="1"/>
        <v>952.25</v>
      </c>
      <c r="J31" s="53">
        <v>2020635</v>
      </c>
      <c r="K31" s="50"/>
      <c r="L31" s="55"/>
      <c r="M31" s="55"/>
      <c r="N31" s="55"/>
      <c r="O31" s="55"/>
      <c r="P31" s="55"/>
      <c r="Q31" s="55"/>
      <c r="R31" s="55"/>
      <c r="S31" s="55"/>
    </row>
    <row r="32" spans="1:19" ht="27.75">
      <c r="A32" s="50">
        <v>68</v>
      </c>
      <c r="B32" s="51" t="s">
        <v>62</v>
      </c>
      <c r="C32" s="52" t="s">
        <v>25</v>
      </c>
      <c r="D32" s="53">
        <v>3380</v>
      </c>
      <c r="E32" s="57" t="s">
        <v>63</v>
      </c>
      <c r="F32" s="50">
        <v>-69.66433315383235</v>
      </c>
      <c r="G32" s="50">
        <v>8</v>
      </c>
      <c r="H32" s="50">
        <v>2</v>
      </c>
      <c r="I32" s="9">
        <f t="shared" si="1"/>
        <v>1690</v>
      </c>
      <c r="J32" s="53">
        <v>1266335.5413666058</v>
      </c>
      <c r="K32" s="50"/>
      <c r="L32" s="55"/>
      <c r="M32" s="55"/>
      <c r="N32" s="55"/>
      <c r="O32" s="55"/>
      <c r="P32" s="55"/>
      <c r="Q32" s="55"/>
      <c r="R32" s="55"/>
      <c r="S32" s="55"/>
    </row>
    <row r="33" spans="1:19" ht="13.5">
      <c r="A33" s="50">
        <v>69</v>
      </c>
      <c r="B33" s="30" t="s">
        <v>64</v>
      </c>
      <c r="C33" s="54" t="s">
        <v>25</v>
      </c>
      <c r="D33" s="53">
        <v>2911</v>
      </c>
      <c r="E33" s="30" t="s">
        <v>65</v>
      </c>
      <c r="F33" s="50">
        <v>-70.29356759993851</v>
      </c>
      <c r="G33" s="50">
        <v>3</v>
      </c>
      <c r="H33" s="50">
        <v>2</v>
      </c>
      <c r="I33" s="9">
        <f t="shared" si="1"/>
        <v>1455.5</v>
      </c>
      <c r="J33" s="53">
        <v>34792.679796279</v>
      </c>
      <c r="K33" s="50"/>
      <c r="L33" s="55"/>
      <c r="M33" s="55"/>
      <c r="N33" s="55"/>
      <c r="O33" s="55"/>
      <c r="P33" s="55"/>
      <c r="Q33" s="55"/>
      <c r="R33" s="55"/>
      <c r="S33" s="55"/>
    </row>
    <row r="34" spans="1:19" ht="13.5">
      <c r="A34" s="50">
        <v>71</v>
      </c>
      <c r="B34" s="51" t="s">
        <v>66</v>
      </c>
      <c r="C34" s="52" t="s">
        <v>27</v>
      </c>
      <c r="D34" s="53">
        <v>2648</v>
      </c>
      <c r="E34" s="25" t="s">
        <v>33</v>
      </c>
      <c r="F34" s="50">
        <v>-52.61274158911955</v>
      </c>
      <c r="G34" s="50">
        <v>4</v>
      </c>
      <c r="H34" s="50">
        <v>10</v>
      </c>
      <c r="I34" s="9">
        <f t="shared" si="1"/>
        <v>264.8</v>
      </c>
      <c r="J34" s="53">
        <v>607106</v>
      </c>
      <c r="K34" s="50"/>
      <c r="L34" s="55"/>
      <c r="M34" s="55"/>
      <c r="N34" s="55"/>
      <c r="O34" s="55"/>
      <c r="P34" s="55"/>
      <c r="Q34" s="55"/>
      <c r="R34" s="55"/>
      <c r="S34" s="55"/>
    </row>
    <row r="35" spans="1:19" ht="13.5">
      <c r="A35" s="50">
        <v>72</v>
      </c>
      <c r="B35" s="1" t="s">
        <v>67</v>
      </c>
      <c r="C35" s="54" t="s">
        <v>27</v>
      </c>
      <c r="D35" s="53">
        <v>2629</v>
      </c>
      <c r="E35" s="25" t="s">
        <v>29</v>
      </c>
      <c r="F35" s="50">
        <v>-7.8836720392431685</v>
      </c>
      <c r="G35" s="50">
        <v>23</v>
      </c>
      <c r="H35" s="50">
        <v>5</v>
      </c>
      <c r="I35" s="9">
        <f t="shared" si="1"/>
        <v>525.8</v>
      </c>
      <c r="J35" s="53">
        <v>19416657</v>
      </c>
      <c r="K35" s="50"/>
      <c r="L35" s="55"/>
      <c r="M35" s="55"/>
      <c r="N35" s="55"/>
      <c r="O35" s="55"/>
      <c r="P35" s="55"/>
      <c r="Q35" s="55"/>
      <c r="R35" s="55"/>
      <c r="S35" s="55"/>
    </row>
    <row r="36" spans="1:19" ht="13.5">
      <c r="A36" s="50">
        <v>73</v>
      </c>
      <c r="B36" s="30" t="s">
        <v>68</v>
      </c>
      <c r="C36" s="54" t="s">
        <v>69</v>
      </c>
      <c r="D36" s="53">
        <v>2486</v>
      </c>
      <c r="E36" s="1" t="s">
        <v>70</v>
      </c>
      <c r="F36" s="50">
        <v>-89.74549354452832</v>
      </c>
      <c r="G36" s="50">
        <v>2</v>
      </c>
      <c r="H36" s="50">
        <v>11</v>
      </c>
      <c r="I36" s="9">
        <f t="shared" si="1"/>
        <v>226</v>
      </c>
      <c r="J36" s="53">
        <v>49933</v>
      </c>
      <c r="K36" s="50"/>
      <c r="L36" s="55"/>
      <c r="M36" s="55"/>
      <c r="N36" s="55"/>
      <c r="O36" s="55"/>
      <c r="P36" s="55"/>
      <c r="Q36" s="55"/>
      <c r="R36" s="55"/>
      <c r="S36" s="55"/>
    </row>
    <row r="37" spans="1:19" ht="13.5">
      <c r="A37" s="50">
        <v>74</v>
      </c>
      <c r="B37" s="51" t="s">
        <v>71</v>
      </c>
      <c r="C37" s="54" t="s">
        <v>25</v>
      </c>
      <c r="D37" s="53">
        <v>2136</v>
      </c>
      <c r="E37" s="5" t="s">
        <v>72</v>
      </c>
      <c r="F37" s="50">
        <v>-19.304873441632036</v>
      </c>
      <c r="G37" s="50">
        <v>5</v>
      </c>
      <c r="H37" s="50">
        <v>2</v>
      </c>
      <c r="I37" s="9">
        <f t="shared" si="1"/>
        <v>1068</v>
      </c>
      <c r="J37" s="53">
        <v>29056</v>
      </c>
      <c r="K37" s="50"/>
      <c r="L37" s="55"/>
      <c r="M37" s="55"/>
      <c r="N37" s="55"/>
      <c r="O37" s="55"/>
      <c r="P37" s="55"/>
      <c r="Q37" s="55"/>
      <c r="R37" s="55"/>
      <c r="S37" s="55"/>
    </row>
    <row r="38" spans="1:19" ht="13.5">
      <c r="A38" s="50">
        <v>77</v>
      </c>
      <c r="B38" s="51" t="s">
        <v>73</v>
      </c>
      <c r="C38" s="52" t="s">
        <v>27</v>
      </c>
      <c r="D38" s="53">
        <v>1685</v>
      </c>
      <c r="E38" s="25" t="s">
        <v>74</v>
      </c>
      <c r="F38" s="50">
        <v>-35.341519570222566</v>
      </c>
      <c r="G38" s="50">
        <v>9</v>
      </c>
      <c r="H38" s="50">
        <v>5</v>
      </c>
      <c r="I38" s="9">
        <f t="shared" si="1"/>
        <v>337</v>
      </c>
      <c r="J38" s="53">
        <v>3287261</v>
      </c>
      <c r="K38" s="50"/>
      <c r="L38" s="55"/>
      <c r="M38" s="55"/>
      <c r="N38" s="55"/>
      <c r="O38" s="55"/>
      <c r="P38" s="55"/>
      <c r="Q38" s="55"/>
      <c r="R38" s="55"/>
      <c r="S38" s="55"/>
    </row>
    <row r="39" spans="1:19" ht="13.5">
      <c r="A39" s="50">
        <v>80</v>
      </c>
      <c r="B39" s="51" t="s">
        <v>75</v>
      </c>
      <c r="C39" s="52" t="s">
        <v>25</v>
      </c>
      <c r="D39" s="53">
        <v>1395</v>
      </c>
      <c r="E39" s="58" t="s">
        <v>76</v>
      </c>
      <c r="F39" s="50">
        <v>-70.85248641872127</v>
      </c>
      <c r="G39" s="50">
        <v>7</v>
      </c>
      <c r="H39" s="50">
        <v>2</v>
      </c>
      <c r="I39" s="9">
        <f t="shared" si="1"/>
        <v>697.5</v>
      </c>
      <c r="J39" s="53">
        <v>545575</v>
      </c>
      <c r="K39" s="50"/>
      <c r="L39" s="55"/>
      <c r="M39" s="55"/>
      <c r="N39" s="55"/>
      <c r="O39" s="55"/>
      <c r="P39" s="55"/>
      <c r="Q39" s="55"/>
      <c r="R39" s="55"/>
      <c r="S39" s="55"/>
    </row>
    <row r="40" spans="1:19" ht="13.5">
      <c r="A40" s="50">
        <v>82</v>
      </c>
      <c r="B40" s="30" t="s">
        <v>77</v>
      </c>
      <c r="C40" s="54" t="s">
        <v>25</v>
      </c>
      <c r="D40" s="53">
        <v>1246</v>
      </c>
      <c r="E40" s="5" t="s">
        <v>78</v>
      </c>
      <c r="F40" s="50">
        <v>60.98191214470285</v>
      </c>
      <c r="G40" s="50">
        <v>3</v>
      </c>
      <c r="H40" s="50">
        <v>3</v>
      </c>
      <c r="I40" s="9">
        <f t="shared" si="1"/>
        <v>415.3333333333333</v>
      </c>
      <c r="J40" s="53">
        <v>16329</v>
      </c>
      <c r="K40" s="50"/>
      <c r="L40" s="55"/>
      <c r="M40" s="55"/>
      <c r="N40" s="55"/>
      <c r="O40" s="55"/>
      <c r="P40" s="55"/>
      <c r="Q40" s="55"/>
      <c r="R40" s="55"/>
      <c r="S40" s="55"/>
    </row>
    <row r="41" spans="1:19" ht="13.5">
      <c r="A41" s="50">
        <v>85</v>
      </c>
      <c r="B41" s="30" t="s">
        <v>79</v>
      </c>
      <c r="C41" s="54" t="s">
        <v>25</v>
      </c>
      <c r="D41" s="53">
        <v>1010</v>
      </c>
      <c r="E41" s="56" t="s">
        <v>76</v>
      </c>
      <c r="F41" s="50">
        <v>-9.172661870503598</v>
      </c>
      <c r="G41" s="50">
        <v>126</v>
      </c>
      <c r="H41" s="50">
        <v>1</v>
      </c>
      <c r="I41" s="9">
        <f t="shared" si="1"/>
        <v>1010</v>
      </c>
      <c r="J41" s="53">
        <v>30672</v>
      </c>
      <c r="K41" s="50"/>
      <c r="L41" s="55"/>
      <c r="M41" s="55"/>
      <c r="N41" s="55"/>
      <c r="O41" s="55"/>
      <c r="P41" s="55"/>
      <c r="Q41" s="55"/>
      <c r="R41" s="55"/>
      <c r="S41" s="55"/>
    </row>
    <row r="42" spans="1:19" ht="13.5">
      <c r="A42" s="50">
        <v>87</v>
      </c>
      <c r="B42" s="30" t="s">
        <v>80</v>
      </c>
      <c r="C42" s="54" t="s">
        <v>25</v>
      </c>
      <c r="D42" s="53">
        <v>847</v>
      </c>
      <c r="E42" s="56" t="s">
        <v>81</v>
      </c>
      <c r="F42" s="3" t="s">
        <v>16</v>
      </c>
      <c r="G42" s="50">
        <v>4</v>
      </c>
      <c r="H42" s="50">
        <v>2</v>
      </c>
      <c r="I42" s="9">
        <f t="shared" si="1"/>
        <v>423.5</v>
      </c>
      <c r="J42" s="53">
        <v>98985</v>
      </c>
      <c r="K42" s="50"/>
      <c r="L42" s="55"/>
      <c r="M42" s="55"/>
      <c r="N42" s="55"/>
      <c r="O42" s="55"/>
      <c r="P42" s="55"/>
      <c r="Q42" s="55"/>
      <c r="R42" s="55"/>
      <c r="S42" s="55"/>
    </row>
    <row r="43" spans="1:19" ht="13.5">
      <c r="A43" s="50">
        <v>92</v>
      </c>
      <c r="B43" s="30" t="s">
        <v>82</v>
      </c>
      <c r="C43" s="54" t="s">
        <v>25</v>
      </c>
      <c r="D43" s="53">
        <v>458</v>
      </c>
      <c r="E43" s="5" t="s">
        <v>83</v>
      </c>
      <c r="F43" s="50">
        <v>-72.85121517486662</v>
      </c>
      <c r="G43" s="50">
        <v>4</v>
      </c>
      <c r="H43" s="50">
        <v>2</v>
      </c>
      <c r="I43" s="9">
        <f t="shared" si="1"/>
        <v>229</v>
      </c>
      <c r="J43" s="53">
        <v>36145</v>
      </c>
      <c r="K43" s="50"/>
      <c r="L43" s="55"/>
      <c r="M43" s="55"/>
      <c r="N43" s="55"/>
      <c r="O43" s="55"/>
      <c r="P43" s="55"/>
      <c r="Q43" s="55"/>
      <c r="R43" s="55"/>
      <c r="S43" s="55"/>
    </row>
    <row r="44" spans="1:19" ht="13.5">
      <c r="A44" s="50">
        <v>97</v>
      </c>
      <c r="B44" s="30" t="s">
        <v>84</v>
      </c>
      <c r="C44" s="54" t="s">
        <v>25</v>
      </c>
      <c r="D44" s="53">
        <v>330</v>
      </c>
      <c r="E44" s="56" t="s">
        <v>85</v>
      </c>
      <c r="F44" s="50">
        <v>-67.86321003368603</v>
      </c>
      <c r="G44" s="50">
        <v>5</v>
      </c>
      <c r="H44" s="50">
        <v>2</v>
      </c>
      <c r="I44" s="9">
        <f t="shared" si="1"/>
        <v>165</v>
      </c>
      <c r="J44" s="53">
        <v>29716.59355467317</v>
      </c>
      <c r="K44" s="50"/>
      <c r="L44" s="55"/>
      <c r="M44" s="55"/>
      <c r="N44" s="55"/>
      <c r="O44" s="55"/>
      <c r="P44" s="55"/>
      <c r="Q44" s="55"/>
      <c r="R44" s="55"/>
      <c r="S44" s="55"/>
    </row>
    <row r="45" spans="1:19" ht="13.5">
      <c r="A45" s="50">
        <v>104</v>
      </c>
      <c r="B45" s="58" t="s">
        <v>86</v>
      </c>
      <c r="C45" s="52" t="s">
        <v>25</v>
      </c>
      <c r="D45" s="53">
        <v>62</v>
      </c>
      <c r="E45" s="58" t="s">
        <v>87</v>
      </c>
      <c r="F45" s="50">
        <v>-86.41691313396868</v>
      </c>
      <c r="G45" s="50">
        <v>8</v>
      </c>
      <c r="H45" s="50">
        <v>1</v>
      </c>
      <c r="I45" s="9">
        <f t="shared" si="1"/>
        <v>62</v>
      </c>
      <c r="J45" s="53">
        <v>83482.05</v>
      </c>
      <c r="K45" s="50"/>
      <c r="L45" s="55"/>
      <c r="M45" s="55"/>
      <c r="N45" s="55"/>
      <c r="O45" s="55"/>
      <c r="P45" s="55"/>
      <c r="Q45" s="55"/>
      <c r="R45" s="55"/>
      <c r="S45" s="55"/>
    </row>
    <row r="46" spans="1:19" ht="13.5">
      <c r="A46" s="50"/>
      <c r="B46" s="30"/>
      <c r="C46" s="54"/>
      <c r="D46" s="53"/>
      <c r="E46" s="56"/>
      <c r="F46" s="50"/>
      <c r="G46" s="50"/>
      <c r="H46" s="50"/>
      <c r="I46" s="9"/>
      <c r="J46" s="53"/>
      <c r="K46" s="50"/>
      <c r="L46" s="55"/>
      <c r="M46" s="55"/>
      <c r="N46" s="55"/>
      <c r="O46" s="55"/>
      <c r="P46" s="55"/>
      <c r="Q46" s="55"/>
      <c r="R46" s="55"/>
      <c r="S46" s="55"/>
    </row>
    <row r="47" spans="1:11" s="5" customFormat="1" ht="13.5">
      <c r="A47" s="50"/>
      <c r="B47" s="59" t="s">
        <v>88</v>
      </c>
      <c r="C47" s="8"/>
      <c r="D47" s="53"/>
      <c r="E47" s="56"/>
      <c r="F47" s="50"/>
      <c r="G47" s="50"/>
      <c r="H47" s="50"/>
      <c r="I47" s="9"/>
      <c r="J47" s="53"/>
      <c r="K47" s="50"/>
    </row>
    <row r="48" spans="1:19" ht="13.5">
      <c r="A48" s="50">
        <v>22</v>
      </c>
      <c r="B48" s="30" t="s">
        <v>89</v>
      </c>
      <c r="C48" s="52" t="s">
        <v>12</v>
      </c>
      <c r="D48" s="53">
        <v>53925</v>
      </c>
      <c r="E48" s="5" t="s">
        <v>70</v>
      </c>
      <c r="F48" s="3" t="s">
        <v>16</v>
      </c>
      <c r="G48" s="50">
        <v>1</v>
      </c>
      <c r="H48" s="50">
        <v>19</v>
      </c>
      <c r="I48" s="9">
        <f aca="true" t="shared" si="2" ref="I48:I59">D48/H48</f>
        <v>2838.157894736842</v>
      </c>
      <c r="J48" s="53">
        <v>53925</v>
      </c>
      <c r="K48" s="50"/>
      <c r="L48" s="55"/>
      <c r="M48" s="55"/>
      <c r="N48" s="55"/>
      <c r="O48" s="55"/>
      <c r="P48" s="55"/>
      <c r="Q48" s="55"/>
      <c r="R48" s="55"/>
      <c r="S48" s="55"/>
    </row>
    <row r="49" spans="1:19" ht="13.5">
      <c r="A49" s="50">
        <v>36</v>
      </c>
      <c r="B49" s="30" t="s">
        <v>90</v>
      </c>
      <c r="C49" s="54" t="s">
        <v>12</v>
      </c>
      <c r="D49" s="53">
        <v>27133.9249027578</v>
      </c>
      <c r="E49" s="1" t="s">
        <v>20</v>
      </c>
      <c r="F49" s="3" t="s">
        <v>16</v>
      </c>
      <c r="G49" s="50">
        <v>1</v>
      </c>
      <c r="H49" s="50">
        <v>49</v>
      </c>
      <c r="I49" s="9">
        <f t="shared" si="2"/>
        <v>553.7535694440368</v>
      </c>
      <c r="J49" s="53">
        <v>27133.9249027578</v>
      </c>
      <c r="K49" s="50"/>
      <c r="L49" s="55"/>
      <c r="M49" s="55"/>
      <c r="N49" s="55"/>
      <c r="O49" s="55"/>
      <c r="P49" s="55"/>
      <c r="Q49" s="55"/>
      <c r="R49" s="55"/>
      <c r="S49" s="55"/>
    </row>
    <row r="50" spans="1:19" ht="13.5">
      <c r="A50" s="50">
        <v>46</v>
      </c>
      <c r="B50" s="30" t="s">
        <v>91</v>
      </c>
      <c r="C50" s="54" t="s">
        <v>40</v>
      </c>
      <c r="D50" s="53">
        <v>13001</v>
      </c>
      <c r="E50" s="2" t="s">
        <v>92</v>
      </c>
      <c r="F50" s="3" t="s">
        <v>16</v>
      </c>
      <c r="G50" s="50">
        <v>1</v>
      </c>
      <c r="H50" s="50">
        <v>7</v>
      </c>
      <c r="I50" s="9">
        <f t="shared" si="2"/>
        <v>1857.2857142857142</v>
      </c>
      <c r="J50" s="53">
        <v>13001</v>
      </c>
      <c r="K50" s="50"/>
      <c r="L50" s="55"/>
      <c r="M50" s="55"/>
      <c r="N50" s="55"/>
      <c r="O50" s="55"/>
      <c r="P50" s="55"/>
      <c r="Q50" s="55"/>
      <c r="R50" s="55"/>
      <c r="S50" s="55"/>
    </row>
    <row r="51" spans="1:19" ht="13.5">
      <c r="A51" s="50">
        <v>48</v>
      </c>
      <c r="B51" s="30" t="s">
        <v>93</v>
      </c>
      <c r="C51" s="54" t="s">
        <v>12</v>
      </c>
      <c r="D51" s="53">
        <v>12180</v>
      </c>
      <c r="E51" s="1" t="s">
        <v>94</v>
      </c>
      <c r="F51" s="3" t="s">
        <v>16</v>
      </c>
      <c r="G51" s="50">
        <v>1</v>
      </c>
      <c r="H51" s="50">
        <v>103</v>
      </c>
      <c r="I51" s="9">
        <f t="shared" si="2"/>
        <v>118.25242718446601</v>
      </c>
      <c r="J51" s="53">
        <v>12180</v>
      </c>
      <c r="K51" s="50"/>
      <c r="L51" s="55"/>
      <c r="M51" s="55"/>
      <c r="N51" s="55"/>
      <c r="O51" s="55"/>
      <c r="P51" s="55"/>
      <c r="Q51" s="55"/>
      <c r="R51" s="55"/>
      <c r="S51" s="55"/>
    </row>
    <row r="52" spans="1:19" ht="13.5">
      <c r="A52" s="50">
        <v>50</v>
      </c>
      <c r="B52" s="30" t="s">
        <v>95</v>
      </c>
      <c r="C52" s="54" t="s">
        <v>96</v>
      </c>
      <c r="D52" s="53">
        <v>11498</v>
      </c>
      <c r="E52" s="1" t="s">
        <v>97</v>
      </c>
      <c r="F52" s="3" t="s">
        <v>16</v>
      </c>
      <c r="G52" s="50">
        <v>1</v>
      </c>
      <c r="H52" s="50">
        <v>12</v>
      </c>
      <c r="I52" s="9">
        <f t="shared" si="2"/>
        <v>958.1666666666666</v>
      </c>
      <c r="J52" s="53">
        <v>11498</v>
      </c>
      <c r="K52" s="50"/>
      <c r="L52" s="55"/>
      <c r="M52" s="55"/>
      <c r="N52" s="55"/>
      <c r="O52" s="55"/>
      <c r="P52" s="55"/>
      <c r="Q52" s="55"/>
      <c r="R52" s="55"/>
      <c r="S52" s="55"/>
    </row>
    <row r="53" spans="1:19" ht="13.5">
      <c r="A53" s="50">
        <v>55</v>
      </c>
      <c r="B53" s="30" t="s">
        <v>98</v>
      </c>
      <c r="C53" s="54" t="s">
        <v>40</v>
      </c>
      <c r="D53" s="53">
        <v>8560</v>
      </c>
      <c r="E53" s="2" t="s">
        <v>99</v>
      </c>
      <c r="F53" s="3" t="s">
        <v>16</v>
      </c>
      <c r="G53" s="50">
        <v>1</v>
      </c>
      <c r="H53" s="50">
        <v>12</v>
      </c>
      <c r="I53" s="9">
        <f t="shared" si="2"/>
        <v>713.3333333333334</v>
      </c>
      <c r="J53" s="53">
        <v>8560</v>
      </c>
      <c r="K53" s="50"/>
      <c r="L53" s="55"/>
      <c r="M53" s="55"/>
      <c r="N53" s="55"/>
      <c r="O53" s="55"/>
      <c r="P53" s="55"/>
      <c r="Q53" s="55"/>
      <c r="R53" s="55"/>
      <c r="S53" s="55"/>
    </row>
    <row r="54" spans="1:19" ht="13.5">
      <c r="A54" s="50">
        <v>56</v>
      </c>
      <c r="B54" s="30" t="s">
        <v>100</v>
      </c>
      <c r="C54" s="54" t="s">
        <v>101</v>
      </c>
      <c r="D54" s="53">
        <v>6651</v>
      </c>
      <c r="E54" s="1" t="s">
        <v>102</v>
      </c>
      <c r="F54" s="3" t="s">
        <v>16</v>
      </c>
      <c r="G54" s="50">
        <v>1</v>
      </c>
      <c r="H54" s="50">
        <v>4</v>
      </c>
      <c r="I54" s="9">
        <f t="shared" si="2"/>
        <v>1662.75</v>
      </c>
      <c r="J54" s="53">
        <v>6651</v>
      </c>
      <c r="K54" s="50"/>
      <c r="L54" s="55"/>
      <c r="M54" s="55"/>
      <c r="N54" s="55"/>
      <c r="O54" s="55"/>
      <c r="P54" s="55"/>
      <c r="Q54" s="55"/>
      <c r="R54" s="55"/>
      <c r="S54" s="55"/>
    </row>
    <row r="55" spans="1:11" s="5" customFormat="1" ht="13.5">
      <c r="A55" s="50">
        <v>57</v>
      </c>
      <c r="B55" s="30" t="s">
        <v>103</v>
      </c>
      <c r="C55" s="54" t="s">
        <v>96</v>
      </c>
      <c r="D55" s="53">
        <v>6402</v>
      </c>
      <c r="E55" s="2" t="s">
        <v>104</v>
      </c>
      <c r="F55" s="3" t="s">
        <v>16</v>
      </c>
      <c r="G55" s="50">
        <v>1</v>
      </c>
      <c r="H55" s="50">
        <v>9</v>
      </c>
      <c r="I55" s="9">
        <f t="shared" si="2"/>
        <v>711.3333333333334</v>
      </c>
      <c r="J55" s="53">
        <v>6402</v>
      </c>
      <c r="K55" s="50"/>
    </row>
    <row r="56" spans="1:11" s="5" customFormat="1" ht="15" customHeight="1">
      <c r="A56" s="50">
        <v>59</v>
      </c>
      <c r="B56" s="30" t="s">
        <v>105</v>
      </c>
      <c r="C56" s="54" t="s">
        <v>40</v>
      </c>
      <c r="D56" s="53">
        <v>5927</v>
      </c>
      <c r="E56" s="60" t="s">
        <v>106</v>
      </c>
      <c r="F56" s="3" t="s">
        <v>16</v>
      </c>
      <c r="G56" s="50">
        <v>1</v>
      </c>
      <c r="H56" s="50">
        <v>11</v>
      </c>
      <c r="I56" s="9">
        <f t="shared" si="2"/>
        <v>538.8181818181819</v>
      </c>
      <c r="J56" s="53">
        <v>5927</v>
      </c>
      <c r="K56" s="50"/>
    </row>
    <row r="57" spans="1:11" s="5" customFormat="1" ht="15" customHeight="1">
      <c r="A57" s="50">
        <v>61</v>
      </c>
      <c r="B57" s="30" t="s">
        <v>107</v>
      </c>
      <c r="C57" s="54" t="s">
        <v>108</v>
      </c>
      <c r="D57" s="53">
        <v>5049</v>
      </c>
      <c r="E57" s="5" t="s">
        <v>109</v>
      </c>
      <c r="F57" s="3" t="s">
        <v>16</v>
      </c>
      <c r="G57" s="50">
        <v>1</v>
      </c>
      <c r="H57" s="50">
        <v>28</v>
      </c>
      <c r="I57" s="9">
        <f t="shared" si="2"/>
        <v>180.32142857142858</v>
      </c>
      <c r="J57" s="53">
        <v>5049</v>
      </c>
      <c r="K57" s="50"/>
    </row>
    <row r="58" spans="1:11" s="5" customFormat="1" ht="13.5">
      <c r="A58" s="50">
        <v>64</v>
      </c>
      <c r="B58" s="30" t="s">
        <v>110</v>
      </c>
      <c r="C58" s="54" t="s">
        <v>12</v>
      </c>
      <c r="D58" s="53">
        <v>4151</v>
      </c>
      <c r="E58" s="1" t="s">
        <v>111</v>
      </c>
      <c r="F58" s="3" t="s">
        <v>16</v>
      </c>
      <c r="G58" s="50">
        <v>1</v>
      </c>
      <c r="H58" s="50">
        <v>4</v>
      </c>
      <c r="I58" s="9">
        <f t="shared" si="2"/>
        <v>1037.75</v>
      </c>
      <c r="J58" s="53">
        <v>4151</v>
      </c>
      <c r="K58" s="50"/>
    </row>
    <row r="59" spans="1:11" s="5" customFormat="1" ht="13.5">
      <c r="A59" s="50">
        <v>70</v>
      </c>
      <c r="B59" s="30" t="s">
        <v>112</v>
      </c>
      <c r="C59" s="54" t="s">
        <v>12</v>
      </c>
      <c r="D59" s="53">
        <v>2899</v>
      </c>
      <c r="E59" s="2" t="s">
        <v>113</v>
      </c>
      <c r="F59" s="3" t="s">
        <v>16</v>
      </c>
      <c r="G59" s="50">
        <v>1</v>
      </c>
      <c r="H59" s="50">
        <v>2</v>
      </c>
      <c r="I59" s="9">
        <f t="shared" si="2"/>
        <v>1449.5</v>
      </c>
      <c r="J59" s="53">
        <v>2899</v>
      </c>
      <c r="K59" s="50"/>
    </row>
    <row r="60" spans="1:10" s="5" customFormat="1" ht="13.5">
      <c r="A60" s="6"/>
      <c r="B60" s="1"/>
      <c r="C60" s="54"/>
      <c r="D60" s="53"/>
      <c r="F60" s="61"/>
      <c r="G60" s="62"/>
      <c r="H60" s="61"/>
      <c r="I60" s="63"/>
      <c r="J60" s="63"/>
    </row>
    <row r="61" spans="1:10" s="5" customFormat="1" ht="13.5">
      <c r="A61" s="6"/>
      <c r="B61" s="51"/>
      <c r="C61" s="52"/>
      <c r="D61" s="53"/>
      <c r="F61" s="61"/>
      <c r="G61" s="62"/>
      <c r="H61" s="61"/>
      <c r="I61" s="63"/>
      <c r="J61" s="63"/>
    </row>
    <row r="62" spans="1:10" s="5" customFormat="1" ht="13.5">
      <c r="A62" s="6"/>
      <c r="B62" s="7" t="s">
        <v>114</v>
      </c>
      <c r="C62" s="51"/>
      <c r="D62" s="64"/>
      <c r="F62" s="61"/>
      <c r="G62" s="62"/>
      <c r="H62" s="61"/>
      <c r="I62" s="63"/>
      <c r="J62" s="63"/>
    </row>
    <row r="63" spans="1:10" s="5" customFormat="1" ht="13.5">
      <c r="A63" s="6"/>
      <c r="B63" s="6" t="s">
        <v>115</v>
      </c>
      <c r="C63" s="51"/>
      <c r="D63" s="64"/>
      <c r="F63" s="61"/>
      <c r="G63" s="62"/>
      <c r="H63" s="61"/>
      <c r="I63" s="63"/>
      <c r="J63" s="63"/>
    </row>
    <row r="64" spans="1:10" s="5" customFormat="1" ht="13.5">
      <c r="A64" s="6"/>
      <c r="B64" s="6"/>
      <c r="C64" s="51"/>
      <c r="D64" s="64"/>
      <c r="F64" s="61"/>
      <c r="G64" s="62"/>
      <c r="H64" s="61"/>
      <c r="I64" s="63"/>
      <c r="J64" s="63"/>
    </row>
    <row r="65" spans="1:10" s="5" customFormat="1" ht="13.5">
      <c r="A65" s="6"/>
      <c r="B65" s="6" t="s">
        <v>116</v>
      </c>
      <c r="C65" s="51"/>
      <c r="D65" s="64"/>
      <c r="F65" s="61"/>
      <c r="G65" s="62"/>
      <c r="H65" s="61"/>
      <c r="I65" s="63"/>
      <c r="J65" s="63"/>
    </row>
    <row r="66" spans="1:10" s="5" customFormat="1" ht="13.5">
      <c r="A66" s="6"/>
      <c r="B66" s="6"/>
      <c r="C66" s="51"/>
      <c r="D66" s="64"/>
      <c r="F66" s="61"/>
      <c r="G66" s="62"/>
      <c r="H66" s="61"/>
      <c r="I66" s="63"/>
      <c r="J66" s="63"/>
    </row>
    <row r="67" spans="1:10" s="5" customFormat="1" ht="13.5">
      <c r="A67" s="6"/>
      <c r="B67" s="6" t="s">
        <v>117</v>
      </c>
      <c r="C67" s="51"/>
      <c r="D67" s="64"/>
      <c r="F67" s="61"/>
      <c r="G67" s="62"/>
      <c r="H67" s="61"/>
      <c r="I67" s="63"/>
      <c r="J67" s="63"/>
    </row>
    <row r="68" spans="1:10" s="5" customFormat="1" ht="13.5">
      <c r="A68" s="6"/>
      <c r="B68" s="6"/>
      <c r="C68" s="51"/>
      <c r="D68" s="64"/>
      <c r="F68" s="61"/>
      <c r="G68" s="62"/>
      <c r="H68" s="61"/>
      <c r="I68" s="63"/>
      <c r="J68" s="63"/>
    </row>
    <row r="69" spans="1:5" ht="13.5">
      <c r="A69" s="6"/>
      <c r="B69" s="6" t="s">
        <v>118</v>
      </c>
      <c r="C69" s="51"/>
      <c r="D69" s="64"/>
      <c r="E69" s="65"/>
    </row>
    <row r="70" spans="1:5" ht="13.5">
      <c r="A70" s="6"/>
      <c r="B70" s="6"/>
      <c r="C70" s="51"/>
      <c r="D70" s="64"/>
      <c r="E70" s="65"/>
    </row>
    <row r="71" spans="1:5" ht="13.5">
      <c r="A71" s="6"/>
      <c r="B71" s="6" t="s">
        <v>119</v>
      </c>
      <c r="C71" s="51"/>
      <c r="D71" s="64"/>
      <c r="E71" s="65"/>
    </row>
    <row r="72" spans="1:5" ht="13.5">
      <c r="A72" s="6"/>
      <c r="B72" s="6"/>
      <c r="C72" s="51"/>
      <c r="D72" s="64"/>
      <c r="E72" s="65"/>
    </row>
    <row r="73" spans="1:5" ht="13.5">
      <c r="A73" s="6"/>
      <c r="B73" s="66" t="s">
        <v>120</v>
      </c>
      <c r="C73" s="51"/>
      <c r="D73" s="64"/>
      <c r="E73" s="65"/>
    </row>
    <row r="74" spans="1:5" ht="13.5">
      <c r="A74" s="6"/>
      <c r="B74" s="6"/>
      <c r="C74" s="51"/>
      <c r="D74" s="64"/>
      <c r="E74" s="65"/>
    </row>
    <row r="75" spans="1:5" ht="13.5">
      <c r="A75" s="6"/>
      <c r="B75" s="6" t="s">
        <v>121</v>
      </c>
      <c r="C75" s="51"/>
      <c r="D75" s="64"/>
      <c r="E75" s="65"/>
    </row>
    <row r="76" spans="1:5" ht="14.25">
      <c r="A76" s="6"/>
      <c r="B76" s="67" t="s">
        <v>122</v>
      </c>
      <c r="C76" s="5"/>
      <c r="D76" s="64"/>
      <c r="E76" s="65"/>
    </row>
    <row r="77" spans="1:5" ht="14.25">
      <c r="A77" s="6"/>
      <c r="B77" s="67" t="s">
        <v>123</v>
      </c>
      <c r="C77" s="5"/>
      <c r="D77" s="64"/>
      <c r="E77" s="65"/>
    </row>
    <row r="78" spans="2:7" ht="14.25">
      <c r="B78" s="67" t="s">
        <v>124</v>
      </c>
      <c r="C78" s="5"/>
      <c r="D78" s="64"/>
      <c r="F78" s="68"/>
      <c r="G78" s="68"/>
    </row>
    <row r="79" spans="2:7" ht="13.5">
      <c r="B79" s="6"/>
      <c r="C79" s="5"/>
      <c r="D79" s="64"/>
      <c r="E79" s="5"/>
      <c r="F79" s="68"/>
      <c r="G79" s="68"/>
    </row>
    <row r="80" spans="2:7" ht="13.5">
      <c r="B80" s="6" t="s">
        <v>125</v>
      </c>
      <c r="C80" s="5"/>
      <c r="D80" s="64"/>
      <c r="E80" s="5"/>
      <c r="F80" s="68"/>
      <c r="G80" s="68"/>
    </row>
    <row r="81" spans="2:7" ht="14.25">
      <c r="B81" s="69" t="s">
        <v>126</v>
      </c>
      <c r="C81" s="5"/>
      <c r="D81" s="64"/>
      <c r="E81" s="5"/>
      <c r="F81" s="68"/>
      <c r="G81" s="68"/>
    </row>
    <row r="82" spans="2:7" ht="14.25">
      <c r="B82" s="69" t="s">
        <v>127</v>
      </c>
      <c r="C82" s="5"/>
      <c r="D82" s="64"/>
      <c r="E82" s="5"/>
      <c r="F82" s="68"/>
      <c r="G82" s="68"/>
    </row>
    <row r="83" spans="2:7" ht="13.5">
      <c r="B83" s="67"/>
      <c r="C83" s="5"/>
      <c r="D83" s="64"/>
      <c r="E83" s="5"/>
      <c r="F83" s="68"/>
      <c r="G83" s="68"/>
    </row>
    <row r="84" spans="2:7" ht="13.5">
      <c r="B84" s="67"/>
      <c r="C84" s="5"/>
      <c r="D84" s="64"/>
      <c r="E84" s="5"/>
      <c r="F84" s="68"/>
      <c r="G84" s="68"/>
    </row>
    <row r="85" spans="2:7" ht="13.5">
      <c r="B85" s="7" t="s">
        <v>128</v>
      </c>
      <c r="C85" s="5"/>
      <c r="D85" s="64"/>
      <c r="E85" s="5"/>
      <c r="F85" s="68"/>
      <c r="G85" s="68"/>
    </row>
    <row r="86" spans="2:4" ht="14.25">
      <c r="B86" s="70" t="s">
        <v>129</v>
      </c>
      <c r="C86" s="23" t="s">
        <v>130</v>
      </c>
      <c r="D86" s="70" t="s">
        <v>131</v>
      </c>
    </row>
    <row r="87" spans="2:4" ht="14.25">
      <c r="B87" s="70" t="s">
        <v>132</v>
      </c>
      <c r="C87" s="23" t="s">
        <v>12</v>
      </c>
      <c r="D87" s="70" t="s">
        <v>38</v>
      </c>
    </row>
    <row r="88" spans="2:4" ht="14.25">
      <c r="B88" s="70" t="s">
        <v>133</v>
      </c>
      <c r="C88" s="23" t="s">
        <v>134</v>
      </c>
      <c r="D88" s="70" t="s">
        <v>135</v>
      </c>
    </row>
    <row r="89" spans="2:4" ht="14.25">
      <c r="B89" s="70" t="s">
        <v>136</v>
      </c>
      <c r="C89" s="23" t="s">
        <v>137</v>
      </c>
      <c r="D89" s="70" t="s">
        <v>138</v>
      </c>
    </row>
    <row r="90" spans="2:4" ht="14.25">
      <c r="B90" s="70" t="s">
        <v>139</v>
      </c>
      <c r="C90" s="23" t="s">
        <v>12</v>
      </c>
      <c r="D90" s="70" t="s">
        <v>18</v>
      </c>
    </row>
    <row r="91" spans="2:4" ht="14.25">
      <c r="B91" s="70" t="s">
        <v>140</v>
      </c>
      <c r="C91" s="23" t="s">
        <v>141</v>
      </c>
      <c r="D91" s="70" t="s">
        <v>47</v>
      </c>
    </row>
    <row r="92" spans="2:4" ht="14.25">
      <c r="B92" s="70" t="s">
        <v>142</v>
      </c>
      <c r="C92" s="23" t="s">
        <v>12</v>
      </c>
      <c r="D92" s="70" t="s">
        <v>29</v>
      </c>
    </row>
    <row r="93" spans="2:4" ht="14.25">
      <c r="B93" s="70" t="s">
        <v>143</v>
      </c>
      <c r="C93" s="23" t="s">
        <v>12</v>
      </c>
      <c r="D93" s="70" t="s">
        <v>31</v>
      </c>
    </row>
    <row r="94" spans="2:4" ht="14.25">
      <c r="B94" s="70" t="s">
        <v>144</v>
      </c>
      <c r="C94" s="23" t="s">
        <v>12</v>
      </c>
      <c r="D94" s="70" t="s">
        <v>113</v>
      </c>
    </row>
    <row r="95" spans="2:4" ht="14.25">
      <c r="B95" s="70" t="s">
        <v>145</v>
      </c>
      <c r="C95" s="23" t="s">
        <v>40</v>
      </c>
      <c r="D95" s="70" t="s">
        <v>92</v>
      </c>
    </row>
    <row r="96" spans="2:4" ht="14.25">
      <c r="B96" s="1" t="s">
        <v>146</v>
      </c>
      <c r="C96" s="23" t="s">
        <v>147</v>
      </c>
      <c r="D96" s="70" t="s">
        <v>148</v>
      </c>
    </row>
    <row r="97" spans="2:4" ht="14.25">
      <c r="B97" s="1" t="s">
        <v>149</v>
      </c>
      <c r="C97" s="23" t="s">
        <v>150</v>
      </c>
      <c r="D97" s="70" t="s">
        <v>151</v>
      </c>
    </row>
    <row r="98" spans="2:4" ht="14.25">
      <c r="B98" s="1" t="s">
        <v>152</v>
      </c>
      <c r="C98" s="23" t="s">
        <v>40</v>
      </c>
      <c r="D98" s="70" t="s">
        <v>153</v>
      </c>
    </row>
    <row r="99" spans="2:4" ht="14.25">
      <c r="B99" s="1" t="s">
        <v>154</v>
      </c>
      <c r="C99" s="23" t="s">
        <v>137</v>
      </c>
      <c r="D99" s="70" t="s">
        <v>111</v>
      </c>
    </row>
    <row r="100" spans="2:4" ht="14.25">
      <c r="B100" s="1" t="s">
        <v>155</v>
      </c>
      <c r="C100" s="23" t="s">
        <v>25</v>
      </c>
      <c r="D100" s="70" t="s">
        <v>156</v>
      </c>
    </row>
    <row r="101" spans="2:4" ht="14.25">
      <c r="B101" s="1" t="s">
        <v>157</v>
      </c>
      <c r="C101" s="23" t="s">
        <v>12</v>
      </c>
      <c r="D101" s="70" t="s">
        <v>158</v>
      </c>
    </row>
    <row r="102" spans="2:4" ht="14.25">
      <c r="B102" s="1" t="s">
        <v>159</v>
      </c>
      <c r="C102" s="23" t="s">
        <v>25</v>
      </c>
      <c r="D102" s="70" t="s">
        <v>160</v>
      </c>
    </row>
    <row r="103" spans="2:4" ht="14.25">
      <c r="B103" s="1" t="s">
        <v>161</v>
      </c>
      <c r="C103" s="23" t="s">
        <v>40</v>
      </c>
      <c r="D103" s="70" t="s">
        <v>162</v>
      </c>
    </row>
    <row r="104" spans="2:4" ht="14.25">
      <c r="B104" s="1" t="s">
        <v>163</v>
      </c>
      <c r="C104" s="23" t="s">
        <v>40</v>
      </c>
      <c r="D104" s="70" t="s">
        <v>153</v>
      </c>
    </row>
    <row r="105" spans="2:4" ht="14.25">
      <c r="B105" s="1" t="s">
        <v>164</v>
      </c>
      <c r="C105" s="23" t="s">
        <v>40</v>
      </c>
      <c r="D105" s="70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2014-11-05T11:31:22Z</dcterms:modified>
  <cp:category/>
  <cp:version/>
  <cp:contentType/>
  <cp:contentStatus/>
</cp:coreProperties>
</file>