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<sst xmlns="http://schemas.openxmlformats.org/spreadsheetml/2006/main" count="246" uniqueCount="151">
  <si>
    <t>Weekend 03-05 October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</si>
  <si>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</si>
  <si>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</si>
  <si>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</si>
  <si>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</si>
  <si>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</si>
  <si>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</si>
  <si>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</si>
  <si>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</si>
  <si>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</si>
  <si>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</si>
  <si>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Gone Girl</t>
  </si>
  <si>
    <t>USA</t>
  </si>
  <si>
    <t>20th Century Fox</t>
  </si>
  <si>
    <t xml:space="preserve"> - </t>
  </si>
  <si>
    <t>Dracula Untold</t>
  </si>
  <si>
    <t>Universal</t>
  </si>
  <si>
    <t>The Equalizer</t>
  </si>
  <si>
    <t>Sony Pictures</t>
  </si>
  <si>
    <t>The Boxtrolls</t>
  </si>
  <si>
    <t>What We Did on Our Holiday</t>
  </si>
  <si>
    <t>UK</t>
  </si>
  <si>
    <t>Lionsgate</t>
  </si>
  <si>
    <t>Bang Bang</t>
  </si>
  <si>
    <t>Ind</t>
  </si>
  <si>
    <t>Dolphin Tale 2</t>
  </si>
  <si>
    <t>Warner Bros</t>
  </si>
  <si>
    <t>A Walk Among The Tombstones</t>
  </si>
  <si>
    <t>eOne Films</t>
  </si>
  <si>
    <t>Guardians of the Galaxy</t>
  </si>
  <si>
    <t>UK/USA</t>
  </si>
  <si>
    <t>Disney</t>
  </si>
  <si>
    <t>Pride</t>
  </si>
  <si>
    <t>UK/Fra</t>
  </si>
  <si>
    <t>Lucy</t>
  </si>
  <si>
    <t>USA/Fra</t>
  </si>
  <si>
    <t>Billy Elliot The Musical Live 2014 (Theatre)</t>
  </si>
  <si>
    <t>The Riot Club</t>
  </si>
  <si>
    <t>Let's Be Cops</t>
  </si>
  <si>
    <t>Sex Tape</t>
  </si>
  <si>
    <t>Total</t>
  </si>
  <si>
    <t>Other UK films</t>
  </si>
  <si>
    <t>Will &amp; Testament: Tony Benn</t>
  </si>
  <si>
    <t>Praslin</t>
  </si>
  <si>
    <t>A Most Wanted Man</t>
  </si>
  <si>
    <t>UK/Ger</t>
  </si>
  <si>
    <t>Magic in the Moonlight</t>
  </si>
  <si>
    <t>Before I Go to Sleep</t>
  </si>
  <si>
    <t>Studiocanal</t>
  </si>
  <si>
    <t>Pudsey the Dog: The Movie</t>
  </si>
  <si>
    <t>Vertigo</t>
  </si>
  <si>
    <t>Maleficent</t>
  </si>
  <si>
    <t>20,000 Days on Earth</t>
  </si>
  <si>
    <t>Picture House Entertainment</t>
  </si>
  <si>
    <t>A Streetcar Named Desire - NT Live 2014 (Theatre)</t>
  </si>
  <si>
    <t>National Theatre/Picture House</t>
  </si>
  <si>
    <t>Noble</t>
  </si>
  <si>
    <t>UK/Vietnam</t>
  </si>
  <si>
    <t>Eclipse Pictures</t>
  </si>
  <si>
    <t>The Inbetweeners 2</t>
  </si>
  <si>
    <t>Entertainment</t>
  </si>
  <si>
    <t>Muppets Most Wanted</t>
  </si>
  <si>
    <t>One Night in Istanbul</t>
  </si>
  <si>
    <t>Independent</t>
  </si>
  <si>
    <t>Jack to a King</t>
  </si>
  <si>
    <t>Miracle Film</t>
  </si>
  <si>
    <t>Night will Fall</t>
  </si>
  <si>
    <t>BFI</t>
  </si>
  <si>
    <t>Withnail &amp; I (Re: 2014)</t>
  </si>
  <si>
    <t>Arrow</t>
  </si>
  <si>
    <t>Medea - NT Live 2014 (Theatre)</t>
  </si>
  <si>
    <t>Hermitage Revealed 2014 (Exhibition)</t>
  </si>
  <si>
    <t>Arts Alliance</t>
  </si>
  <si>
    <t>A Night at the Cinema In 1914</t>
  </si>
  <si>
    <t>Hector and the Search for Happiness</t>
  </si>
  <si>
    <t>UK/Ger/Can/UAE</t>
  </si>
  <si>
    <t>Koch</t>
  </si>
  <si>
    <t>Giselle - Royal Ballet, London 2014 (Ballet)</t>
  </si>
  <si>
    <t>Royal Opera House</t>
  </si>
  <si>
    <t>A Spell to Ward Off the Darkness</t>
  </si>
  <si>
    <t>UK/Fra/Estonia/Neth</t>
  </si>
  <si>
    <t>Soda</t>
  </si>
  <si>
    <t>Stephen Fry Live: More Fool Me 2014 (Book Tour)</t>
  </si>
  <si>
    <t>Mrs Brown's Boys D'Movie</t>
  </si>
  <si>
    <t>UK/Ire</t>
  </si>
  <si>
    <t>Other Openers</t>
  </si>
  <si>
    <t>Haider</t>
  </si>
  <si>
    <t>UTV</t>
  </si>
  <si>
    <t>Life After Beth</t>
  </si>
  <si>
    <t>Monster High: Freaky Fusion</t>
  </si>
  <si>
    <t>Mattel</t>
  </si>
  <si>
    <t>Violette</t>
  </si>
  <si>
    <t>Fra/Bel</t>
  </si>
  <si>
    <t>Yaan</t>
  </si>
  <si>
    <t>Qube</t>
  </si>
  <si>
    <t>Pek Yakinda</t>
  </si>
  <si>
    <t>Tur</t>
  </si>
  <si>
    <t>Kinostar</t>
  </si>
  <si>
    <t>Le Jour se Leve (Re: 2014)</t>
  </si>
  <si>
    <t>Fra</t>
  </si>
  <si>
    <t>Independent Cinema Office</t>
  </si>
  <si>
    <t>Bhaiyya Bhaiyya</t>
  </si>
  <si>
    <t>Indian Movies</t>
  </si>
  <si>
    <t>Draft Day</t>
  </si>
  <si>
    <t>Comments on this week's top 15 results</t>
  </si>
  <si>
    <t>Against last weekend: +28%</t>
  </si>
  <si>
    <t>Against last year:  +63%</t>
  </si>
  <si>
    <t>Rolling 52 week ranking: 32nd</t>
  </si>
  <si>
    <t>UK* films in top 15: 5</t>
  </si>
  <si>
    <t>UK* share of top 15 gross: 45.6%</t>
  </si>
  <si>
    <t>* Includes domestic productions and co-productions</t>
  </si>
  <si>
    <t>The weekend gross for:</t>
  </si>
  <si>
    <r>
      <t xml:space="preserve">  </t>
    </r>
    <r>
      <rPr>
        <i/>
        <sz val="11"/>
        <rFont val="Calibri"/>
        <family val="2"/>
      </rPr>
      <t xml:space="preserve">  Gone Girl </t>
    </r>
    <r>
      <rPr>
        <sz val="11"/>
        <rFont val="Calibri"/>
        <family val="2"/>
      </rPr>
      <t>includes £516,509 from 466 previews</t>
    </r>
  </si>
  <si>
    <r>
      <t xml:space="preserve">  </t>
    </r>
    <r>
      <rPr>
        <i/>
        <sz val="11"/>
        <rFont val="Calibri"/>
        <family val="2"/>
      </rPr>
      <t xml:space="preserve">  Bang Bang </t>
    </r>
    <r>
      <rPr>
        <sz val="11"/>
        <rFont val="Calibri"/>
        <family val="2"/>
      </rPr>
      <t>includes £99,870 from 116 previews</t>
    </r>
  </si>
  <si>
    <t>Excluding previews the weekend gross for:</t>
  </si>
  <si>
    <r>
      <t>What We Did Last Summer</t>
    </r>
    <r>
      <rPr>
        <sz val="11"/>
        <rFont val="Calibri"/>
        <family val="2"/>
      </rPr>
      <t xml:space="preserve"> has decreased by 8%</t>
    </r>
  </si>
  <si>
    <t>Openers next week - 10 October 2014</t>
  </si>
  <si>
    <t>'71</t>
  </si>
  <si>
    <t>Alexander and the Terrible, Horrible, No Good, Very Bad Day</t>
  </si>
  <si>
    <t>Annabelle</t>
  </si>
  <si>
    <t>The Calling</t>
  </si>
  <si>
    <t>USA/Can</t>
  </si>
  <si>
    <t>Charlie's Country</t>
  </si>
  <si>
    <t>Effie Gray</t>
  </si>
  <si>
    <t>UK/Ita</t>
  </si>
  <si>
    <t>Metrodome</t>
  </si>
  <si>
    <t>Filmed in Supermarionation</t>
  </si>
  <si>
    <t>Network</t>
  </si>
  <si>
    <t>Gett: The Trail of Viviane Anselem*</t>
  </si>
  <si>
    <t>Israel/Fra/Ger</t>
  </si>
  <si>
    <t>Gold</t>
  </si>
  <si>
    <t>Ire</t>
  </si>
  <si>
    <t>Wildcard</t>
  </si>
  <si>
    <t>Gone Too Far!</t>
  </si>
  <si>
    <t>Verve</t>
  </si>
  <si>
    <t>Goodbye to Language</t>
  </si>
  <si>
    <t>Fra/Sui</t>
  </si>
  <si>
    <t>Hard Day</t>
  </si>
  <si>
    <t>Sui</t>
  </si>
  <si>
    <t>Hawaizada</t>
  </si>
  <si>
    <t>S.Kor</t>
  </si>
  <si>
    <t>Reliance</t>
  </si>
  <si>
    <t>Macbeth - Met Opera 2014 (Opera)</t>
  </si>
  <si>
    <t>By Experience</t>
  </si>
  <si>
    <t>Manon - Royal Ballet, London 2014 (Ballet)</t>
  </si>
  <si>
    <t>The Maze Runner</t>
  </si>
  <si>
    <t>One Direction: Where We Are - The Concert Film</t>
  </si>
  <si>
    <t>The Rewrite</t>
  </si>
  <si>
    <t>This is Supermarionation</t>
  </si>
  <si>
    <t>Tosca - Opera de Paris 2014 (Opera)</t>
  </si>
  <si>
    <t>Rising Alternative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</si>
</sst>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_-;\-* #,##0.00_-;_-* \-??_-;_-@_-"/>
    <numFmt numFmtId="166" formatCode="GENERAL"/>
    <numFmt numFmtId="167" formatCode="\£#,##0"/>
    <numFmt numFmtId="168" formatCode="#,##0"/>
    <numFmt numFmtId="169" formatCode="0"/>
    <numFmt numFmtId="170" formatCode="_-* #,##0_-;\-* #,##0_-;_-* \-??_-;_-@_-"/>
    <numFmt numFmtId="171" formatCode="0%"/>
    <numFmt numFmtId="172" formatCode="\£#,##0;&quot;-£&quot;#,##0"/>
    <numFmt numFmtId="173" formatCode="#,##0_ ;\-#,##0\ "/>
    <numFmt numFmtId="174" formatCode="\£#,##0"/>
  </numFmts>
  <fonts count="8">
    <font>
      <sz val="10"/>
      <name val="Arial"/>
      <family val="2"/>
    </font>
    <font>
      <sz val="10"/>
      <name val="Arial Unicode MS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i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1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>
      <alignment/>
      <protection/>
    </xf>
  </cellStyleXfs>
  <cellXfs count="66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/>
    </xf>
    <xf numFmtId="164" fontId="0" fillId="0" borderId="0" xfId="0" applyFill="1" applyAlignment="1">
      <alignment/>
    </xf>
    <xf numFmtId="169" fontId="2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169" fontId="2" fillId="0" borderId="0" xfId="0" applyNumberFormat="1" applyFont="1" applyFill="1" applyAlignment="1">
      <alignment horizontal="center"/>
    </xf>
    <xf numFmtId="167" fontId="2" fillId="0" borderId="0" xfId="0" applyNumberFormat="1" applyFont="1" applyFill="1" applyAlignment="1">
      <alignment horizontal="right"/>
    </xf>
    <xf numFmtId="167" fontId="2" fillId="0" borderId="0" xfId="0" applyNumberFormat="1" applyFont="1" applyFill="1" applyAlignment="1">
      <alignment/>
    </xf>
    <xf numFmtId="169" fontId="3" fillId="2" borderId="0" xfId="0" applyNumberFormat="1" applyFont="1" applyFill="1" applyAlignment="1">
      <alignment horizontal="center"/>
    </xf>
    <xf numFmtId="169" fontId="3" fillId="2" borderId="0" xfId="0" applyNumberFormat="1" applyFont="1" applyFill="1" applyAlignment="1">
      <alignment horizontal="left"/>
    </xf>
    <xf numFmtId="169" fontId="3" fillId="2" borderId="0" xfId="0" applyNumberFormat="1" applyFont="1" applyFill="1" applyAlignment="1">
      <alignment horizontal="center" wrapText="1"/>
    </xf>
    <xf numFmtId="167" fontId="3" fillId="2" borderId="0" xfId="0" applyNumberFormat="1" applyFont="1" applyFill="1" applyAlignment="1">
      <alignment horizontal="right" wrapText="1"/>
    </xf>
    <xf numFmtId="168" fontId="3" fillId="2" borderId="0" xfId="0" applyNumberFormat="1" applyFont="1" applyFill="1" applyAlignment="1">
      <alignment horizontal="right" wrapText="1"/>
    </xf>
    <xf numFmtId="168" fontId="3" fillId="2" borderId="0" xfId="0" applyNumberFormat="1" applyFont="1" applyFill="1" applyAlignment="1">
      <alignment wrapText="1"/>
    </xf>
    <xf numFmtId="167" fontId="3" fillId="2" borderId="0" xfId="0" applyNumberFormat="1" applyFont="1" applyFill="1" applyAlignment="1">
      <alignment horizontal="center" wrapText="1"/>
    </xf>
    <xf numFmtId="170" fontId="4" fillId="0" borderId="0" xfId="15" applyNumberFormat="1" applyFont="1" applyFill="1" applyBorder="1" applyAlignment="1" applyProtection="1">
      <alignment wrapText="1"/>
      <protection/>
    </xf>
    <xf numFmtId="164" fontId="5" fillId="0" borderId="0" xfId="0" applyFont="1" applyFill="1" applyAlignment="1">
      <alignment horizontal="left" wrapText="1"/>
    </xf>
    <xf numFmtId="164" fontId="5" fillId="0" borderId="0" xfId="0" applyFont="1" applyFill="1" applyAlignment="1">
      <alignment wrapText="1"/>
    </xf>
    <xf numFmtId="170" fontId="5" fillId="0" borderId="0" xfId="15" applyNumberFormat="1" applyFont="1" applyFill="1" applyBorder="1" applyAlignment="1" applyProtection="1">
      <alignment wrapText="1"/>
      <protection/>
    </xf>
    <xf numFmtId="171" fontId="5" fillId="0" borderId="0" xfId="19" applyFont="1" applyFill="1" applyBorder="1" applyAlignment="1" applyProtection="1">
      <alignment wrapText="1"/>
      <protection/>
    </xf>
    <xf numFmtId="164" fontId="2" fillId="0" borderId="0" xfId="0" applyFont="1" applyFill="1" applyAlignment="1">
      <alignment horizontal="right"/>
    </xf>
    <xf numFmtId="164" fontId="6" fillId="0" borderId="0" xfId="0" applyFont="1" applyFill="1" applyAlignment="1">
      <alignment horizontal="left"/>
    </xf>
    <xf numFmtId="164" fontId="6" fillId="0" borderId="0" xfId="0" applyFont="1" applyFill="1" applyAlignment="1">
      <alignment horizontal="center"/>
    </xf>
    <xf numFmtId="167" fontId="2" fillId="0" borderId="0" xfId="20" applyNumberFormat="1" applyFont="1" applyFill="1" applyBorder="1" applyAlignment="1" applyProtection="1">
      <alignment/>
      <protection/>
    </xf>
    <xf numFmtId="164" fontId="2" fillId="0" borderId="0" xfId="0" applyFont="1" applyFill="1" applyAlignment="1">
      <alignment horizontal="left"/>
    </xf>
    <xf numFmtId="170" fontId="2" fillId="0" borderId="0" xfId="15" applyNumberFormat="1" applyFont="1" applyFill="1" applyBorder="1" applyAlignment="1" applyProtection="1">
      <alignment/>
      <protection/>
    </xf>
    <xf numFmtId="164" fontId="0" fillId="0" borderId="0" xfId="0" applyFill="1" applyAlignment="1">
      <alignment horizontal="left"/>
    </xf>
    <xf numFmtId="170" fontId="0" fillId="0" borderId="0" xfId="15" applyNumberFormat="1" applyFont="1" applyFill="1" applyBorder="1" applyAlignment="1" applyProtection="1">
      <alignment/>
      <protection/>
    </xf>
    <xf numFmtId="171" fontId="0" fillId="0" borderId="0" xfId="19" applyFont="1" applyFill="1" applyBorder="1" applyAlignment="1" applyProtection="1">
      <alignment/>
      <protection/>
    </xf>
    <xf numFmtId="167" fontId="0" fillId="0" borderId="0" xfId="0" applyNumberFormat="1" applyFill="1" applyAlignment="1">
      <alignment horizontal="left"/>
    </xf>
    <xf numFmtId="164" fontId="2" fillId="0" borderId="0" xfId="0" applyFont="1" applyFill="1" applyAlignment="1">
      <alignment horizontal="center"/>
    </xf>
    <xf numFmtId="169" fontId="3" fillId="2" borderId="0" xfId="0" applyNumberFormat="1" applyFont="1" applyFill="1" applyAlignment="1">
      <alignment horizontal="left" shrinkToFit="1"/>
    </xf>
    <xf numFmtId="169" fontId="3" fillId="2" borderId="0" xfId="0" applyNumberFormat="1" applyFont="1" applyFill="1" applyAlignment="1">
      <alignment horizontal="center" shrinkToFit="1"/>
    </xf>
    <xf numFmtId="167" fontId="3" fillId="2" borderId="0" xfId="0" applyNumberFormat="1" applyFont="1" applyFill="1" applyAlignment="1">
      <alignment horizontal="right" shrinkToFit="1"/>
    </xf>
    <xf numFmtId="168" fontId="2" fillId="2" borderId="0" xfId="0" applyNumberFormat="1" applyFont="1" applyFill="1" applyAlignment="1">
      <alignment horizontal="right" shrinkToFit="1"/>
    </xf>
    <xf numFmtId="168" fontId="2" fillId="2" borderId="0" xfId="0" applyNumberFormat="1" applyFont="1" applyFill="1" applyAlignment="1">
      <alignment shrinkToFit="1"/>
    </xf>
    <xf numFmtId="168" fontId="3" fillId="2" borderId="0" xfId="0" applyNumberFormat="1" applyFont="1" applyFill="1" applyAlignment="1">
      <alignment shrinkToFit="1"/>
    </xf>
    <xf numFmtId="169" fontId="3" fillId="0" borderId="0" xfId="0" applyNumberFormat="1" applyFont="1" applyFill="1" applyAlignment="1">
      <alignment horizontal="left" shrinkToFit="1"/>
    </xf>
    <xf numFmtId="169" fontId="3" fillId="0" borderId="0" xfId="0" applyNumberFormat="1" applyFont="1" applyFill="1" applyAlignment="1">
      <alignment horizontal="center" shrinkToFit="1"/>
    </xf>
    <xf numFmtId="167" fontId="3" fillId="0" borderId="0" xfId="0" applyNumberFormat="1" applyFont="1" applyFill="1" applyAlignment="1">
      <alignment horizontal="right" shrinkToFit="1"/>
    </xf>
    <xf numFmtId="168" fontId="2" fillId="0" borderId="0" xfId="0" applyNumberFormat="1" applyFont="1" applyFill="1" applyAlignment="1">
      <alignment horizontal="right" shrinkToFit="1"/>
    </xf>
    <xf numFmtId="168" fontId="2" fillId="0" borderId="0" xfId="0" applyNumberFormat="1" applyFont="1" applyFill="1" applyAlignment="1">
      <alignment shrinkToFit="1"/>
    </xf>
    <xf numFmtId="168" fontId="3" fillId="0" borderId="0" xfId="15" applyNumberFormat="1" applyFont="1" applyFill="1" applyBorder="1" applyAlignment="1" applyProtection="1">
      <alignment shrinkToFit="1"/>
      <protection/>
    </xf>
    <xf numFmtId="169" fontId="0" fillId="0" borderId="0" xfId="0" applyNumberFormat="1" applyFill="1" applyAlignment="1">
      <alignment/>
    </xf>
    <xf numFmtId="169" fontId="3" fillId="0" borderId="0" xfId="0" applyNumberFormat="1" applyFont="1" applyFill="1" applyAlignment="1">
      <alignment horizontal="left"/>
    </xf>
    <xf numFmtId="170" fontId="2" fillId="0" borderId="0" xfId="20" applyNumberFormat="1" applyFont="1" applyFill="1" applyBorder="1" applyAlignment="1" applyProtection="1">
      <alignment/>
      <protection/>
    </xf>
    <xf numFmtId="172" fontId="2" fillId="0" borderId="0" xfId="20" applyNumberFormat="1" applyFont="1" applyFill="1" applyBorder="1" applyAlignment="1" applyProtection="1">
      <alignment/>
      <protection/>
    </xf>
    <xf numFmtId="165" fontId="0" fillId="0" borderId="0" xfId="0" applyNumberFormat="1" applyFill="1" applyAlignment="1">
      <alignment/>
    </xf>
    <xf numFmtId="173" fontId="2" fillId="0" borderId="0" xfId="20" applyNumberFormat="1" applyFont="1" applyFill="1" applyBorder="1" applyAlignment="1" applyProtection="1">
      <alignment/>
      <protection/>
    </xf>
    <xf numFmtId="164" fontId="2" fillId="0" borderId="0" xfId="21" applyFont="1" applyFill="1">
      <alignment/>
      <protection/>
    </xf>
    <xf numFmtId="173" fontId="2" fillId="0" borderId="0" xfId="20" applyNumberFormat="1" applyFont="1" applyFill="1" applyBorder="1" applyAlignment="1" applyProtection="1">
      <alignment horizontal="right"/>
      <protection/>
    </xf>
    <xf numFmtId="169" fontId="3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 horizontal="left"/>
    </xf>
    <xf numFmtId="164" fontId="2" fillId="0" borderId="0" xfId="21" applyFont="1" applyAlignment="1">
      <alignment horizontal="left" wrapText="1"/>
      <protection/>
    </xf>
    <xf numFmtId="169" fontId="2" fillId="0" borderId="0" xfId="0" applyNumberFormat="1" applyFont="1" applyFill="1" applyAlignment="1">
      <alignment horizontal="right"/>
    </xf>
    <xf numFmtId="170" fontId="0" fillId="0" borderId="0" xfId="20" applyNumberFormat="1" applyFont="1" applyFill="1" applyBorder="1" applyAlignment="1" applyProtection="1">
      <alignment/>
      <protection/>
    </xf>
    <xf numFmtId="164" fontId="2" fillId="0" borderId="0" xfId="0" applyFont="1" applyFill="1" applyAlignment="1">
      <alignment/>
    </xf>
    <xf numFmtId="167" fontId="2" fillId="0" borderId="0" xfId="0" applyNumberFormat="1" applyFont="1" applyFill="1" applyAlignment="1">
      <alignment horizontal="left"/>
    </xf>
    <xf numFmtId="169" fontId="7" fillId="0" borderId="0" xfId="0" applyNumberFormat="1" applyFont="1" applyFill="1" applyAlignment="1">
      <alignment/>
    </xf>
    <xf numFmtId="164" fontId="0" fillId="0" borderId="0" xfId="21" applyAlignment="1">
      <alignment/>
      <protection/>
    </xf>
    <xf numFmtId="167" fontId="6" fillId="0" borderId="0" xfId="0" applyNumberFormat="1" applyFont="1" applyFill="1" applyAlignment="1">
      <alignment/>
    </xf>
    <xf numFmtId="169" fontId="2" fillId="0" borderId="0" xfId="0" applyNumberFormat="1" applyFont="1" applyFill="1" applyAlignment="1">
      <alignment horizontal="left"/>
    </xf>
    <xf numFmtId="164" fontId="7" fillId="0" borderId="0" xfId="0" applyFont="1" applyFill="1" applyAlignment="1">
      <alignment horizontal="left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4 2 2 2" xfId="20"/>
    <cellStyle name="Normal 10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9"/>
  <sheetViews>
    <sheetView tabSelected="1" workbookViewId="0" topLeftCell="A1">
      <selection activeCell="A1" sqref="A1"/>
    </sheetView>
  </sheetViews>
  <sheetFormatPr defaultColWidth="10.28125" defaultRowHeight="12.75"/>
  <cols>
    <col min="1" max="1" width="10.140625" style="1" customWidth="1"/>
    <col min="2" max="2" width="71.00390625" style="1" customWidth="1"/>
    <col min="3" max="3" width="30.57421875" style="1" customWidth="1"/>
    <col min="4" max="4" width="23.140625" style="2" customWidth="1"/>
    <col min="5" max="5" width="35.28125" style="1" customWidth="1"/>
    <col min="6" max="6" width="14.421875" style="3" customWidth="1"/>
    <col min="7" max="7" width="11.00390625" style="4" customWidth="1"/>
    <col min="8" max="8" width="13.57421875" style="4" customWidth="1"/>
    <col min="9" max="9" width="19.57421875" style="2" customWidth="1"/>
    <col min="10" max="10" width="26.8515625" style="2" customWidth="1"/>
    <col min="11" max="11" width="10.140625" style="1" customWidth="1"/>
    <col min="12" max="12" width="19.7109375" style="5" customWidth="1"/>
    <col min="13" max="16384" width="10.140625" style="5" customWidth="1"/>
  </cols>
  <sheetData>
    <row r="1" spans="1:10" ht="12.75">
      <c r="A1" s="6"/>
      <c r="B1" s="7" t="s">
        <v>0</v>
      </c>
      <c r="C1" s="8"/>
      <c r="D1" s="9"/>
      <c r="E1" s="6"/>
      <c r="I1" s="10"/>
      <c r="J1" s="10"/>
    </row>
    <row r="2" spans="1:20" ht="12.75">
      <c r="A2" s="11" t="s">
        <v>1</v>
      </c>
      <c r="B2" s="12" t="s">
        <v>2</v>
      </c>
      <c r="C2" s="13" t="s">
        <v>3</v>
      </c>
      <c r="D2" s="14" t="s">
        <v>4</v>
      </c>
      <c r="E2" s="12" t="s">
        <v>5</v>
      </c>
      <c r="F2" s="15" t="s">
        <v>6</v>
      </c>
      <c r="G2" s="16" t="s">
        <v>7</v>
      </c>
      <c r="H2" s="16" t="s">
        <v>8</v>
      </c>
      <c r="I2" s="17" t="s">
        <v>9</v>
      </c>
      <c r="J2" s="17" t="s">
        <v>10</v>
      </c>
      <c r="K2" s="18"/>
      <c r="L2" s="19"/>
      <c r="M2" s="20"/>
      <c r="N2" s="20"/>
      <c r="O2" s="21"/>
      <c r="P2" s="22"/>
      <c r="Q2" s="20"/>
      <c r="R2" s="21"/>
      <c r="S2" s="21"/>
      <c r="T2" s="20"/>
    </row>
    <row r="3" spans="1:19" ht="12.75">
      <c r="A3" s="23">
        <v>1</v>
      </c>
      <c r="B3" s="24" t="s">
        <v>11</v>
      </c>
      <c r="C3" s="25" t="s">
        <v>12</v>
      </c>
      <c r="D3" s="26">
        <v>4109628</v>
      </c>
      <c r="E3" s="27" t="s">
        <v>13</v>
      </c>
      <c r="F3" s="3" t="s">
        <v>14</v>
      </c>
      <c r="G3" s="4">
        <v>1</v>
      </c>
      <c r="H3" s="3">
        <v>549</v>
      </c>
      <c r="I3" s="9">
        <f aca="true" t="shared" si="0" ref="I3:I18">D3/H3</f>
        <v>7485.661202185793</v>
      </c>
      <c r="J3" s="2">
        <v>4109628</v>
      </c>
      <c r="K3" s="28"/>
      <c r="L3" s="29"/>
      <c r="O3" s="30"/>
      <c r="P3" s="31"/>
      <c r="R3" s="30"/>
      <c r="S3" s="30"/>
    </row>
    <row r="4" spans="1:19" ht="12.75">
      <c r="A4" s="23">
        <v>2</v>
      </c>
      <c r="B4" s="24" t="s">
        <v>15</v>
      </c>
      <c r="C4" s="25" t="s">
        <v>12</v>
      </c>
      <c r="D4" s="26">
        <v>1713283</v>
      </c>
      <c r="E4" s="27" t="s">
        <v>16</v>
      </c>
      <c r="F4" s="3" t="s">
        <v>14</v>
      </c>
      <c r="G4" s="4">
        <v>1</v>
      </c>
      <c r="H4" s="3">
        <v>449</v>
      </c>
      <c r="I4" s="9">
        <f t="shared" si="0"/>
        <v>3815.775055679287</v>
      </c>
      <c r="J4" s="2">
        <v>1713283</v>
      </c>
      <c r="K4" s="28"/>
      <c r="L4" s="29"/>
      <c r="O4" s="30"/>
      <c r="P4" s="31"/>
      <c r="R4" s="30"/>
      <c r="S4" s="30"/>
    </row>
    <row r="5" spans="1:19" ht="12.75">
      <c r="A5" s="23">
        <v>3</v>
      </c>
      <c r="B5" s="24" t="s">
        <v>17</v>
      </c>
      <c r="C5" s="25" t="s">
        <v>12</v>
      </c>
      <c r="D5" s="26">
        <v>1207129</v>
      </c>
      <c r="E5" s="27" t="s">
        <v>18</v>
      </c>
      <c r="F5" s="3">
        <v>-35.682731833112655</v>
      </c>
      <c r="G5" s="4">
        <v>2</v>
      </c>
      <c r="H5" s="3">
        <v>467</v>
      </c>
      <c r="I5" s="9">
        <f t="shared" si="0"/>
        <v>2584.8586723768735</v>
      </c>
      <c r="J5" s="2">
        <v>4280077</v>
      </c>
      <c r="K5" s="28"/>
      <c r="L5" s="32"/>
      <c r="O5" s="30"/>
      <c r="P5" s="31"/>
      <c r="R5" s="30"/>
      <c r="S5" s="30"/>
    </row>
    <row r="6" spans="1:19" ht="12.75">
      <c r="A6" s="23">
        <v>4</v>
      </c>
      <c r="B6" s="24" t="s">
        <v>19</v>
      </c>
      <c r="C6" s="25" t="s">
        <v>12</v>
      </c>
      <c r="D6" s="26">
        <v>983015</v>
      </c>
      <c r="E6" s="27" t="s">
        <v>16</v>
      </c>
      <c r="F6" s="3">
        <v>-13.01229490063377</v>
      </c>
      <c r="G6" s="4">
        <v>4</v>
      </c>
      <c r="H6" s="3">
        <v>535</v>
      </c>
      <c r="I6" s="9">
        <f t="shared" si="0"/>
        <v>1837.411214953271</v>
      </c>
      <c r="J6" s="2">
        <v>6093123</v>
      </c>
      <c r="K6" s="28"/>
      <c r="L6" s="29"/>
      <c r="O6" s="30"/>
      <c r="P6" s="31"/>
      <c r="R6" s="30"/>
      <c r="S6" s="30"/>
    </row>
    <row r="7" spans="1:19" ht="12.75">
      <c r="A7" s="23">
        <v>5</v>
      </c>
      <c r="B7" s="24" t="s">
        <v>20</v>
      </c>
      <c r="C7" s="25" t="s">
        <v>21</v>
      </c>
      <c r="D7" s="26">
        <v>728228</v>
      </c>
      <c r="E7" s="27" t="s">
        <v>22</v>
      </c>
      <c r="F7" s="3">
        <v>-10.215796825741258</v>
      </c>
      <c r="G7" s="4">
        <v>2</v>
      </c>
      <c r="H7" s="3">
        <v>462</v>
      </c>
      <c r="I7" s="9">
        <f t="shared" si="0"/>
        <v>1576.2510822510822</v>
      </c>
      <c r="J7" s="2">
        <v>2083907</v>
      </c>
      <c r="K7" s="28"/>
      <c r="L7" s="29"/>
      <c r="O7" s="30"/>
      <c r="P7" s="31"/>
      <c r="R7" s="30"/>
      <c r="S7" s="30"/>
    </row>
    <row r="8" spans="1:19" ht="12.75">
      <c r="A8" s="23">
        <v>6</v>
      </c>
      <c r="B8" s="24" t="s">
        <v>23</v>
      </c>
      <c r="C8" s="25" t="s">
        <v>24</v>
      </c>
      <c r="D8" s="26">
        <v>602193</v>
      </c>
      <c r="E8" s="27" t="s">
        <v>13</v>
      </c>
      <c r="F8" s="3" t="s">
        <v>14</v>
      </c>
      <c r="G8" s="4">
        <v>1</v>
      </c>
      <c r="H8" s="3">
        <v>126</v>
      </c>
      <c r="I8" s="9">
        <f t="shared" si="0"/>
        <v>4779.309523809524</v>
      </c>
      <c r="J8" s="2">
        <v>602193</v>
      </c>
      <c r="K8" s="28"/>
      <c r="L8" s="29"/>
      <c r="O8" s="30"/>
      <c r="P8" s="31"/>
      <c r="R8" s="30"/>
      <c r="S8" s="30"/>
    </row>
    <row r="9" spans="1:19" ht="12.75">
      <c r="A9" s="23">
        <v>7</v>
      </c>
      <c r="B9" s="24" t="s">
        <v>25</v>
      </c>
      <c r="C9" s="25" t="s">
        <v>12</v>
      </c>
      <c r="D9" s="26">
        <v>536766</v>
      </c>
      <c r="E9" s="27" t="s">
        <v>26</v>
      </c>
      <c r="F9" s="3" t="s">
        <v>14</v>
      </c>
      <c r="G9" s="4">
        <v>1</v>
      </c>
      <c r="H9" s="3">
        <v>419</v>
      </c>
      <c r="I9" s="9">
        <f t="shared" si="0"/>
        <v>1281.0644391408114</v>
      </c>
      <c r="J9" s="2">
        <v>536766</v>
      </c>
      <c r="K9" s="28"/>
      <c r="L9" s="29"/>
      <c r="O9" s="30"/>
      <c r="P9" s="31"/>
      <c r="R9" s="30"/>
      <c r="S9" s="30"/>
    </row>
    <row r="10" spans="1:19" ht="12.75">
      <c r="A10" s="23">
        <v>8</v>
      </c>
      <c r="B10" s="24" t="s">
        <v>27</v>
      </c>
      <c r="C10" s="33" t="s">
        <v>12</v>
      </c>
      <c r="D10" s="26">
        <v>310261</v>
      </c>
      <c r="E10" s="27" t="s">
        <v>28</v>
      </c>
      <c r="F10" s="3">
        <v>-48.552387648367834</v>
      </c>
      <c r="G10" s="4">
        <v>3</v>
      </c>
      <c r="H10" s="3">
        <v>366</v>
      </c>
      <c r="I10" s="9">
        <f t="shared" si="0"/>
        <v>847.7076502732241</v>
      </c>
      <c r="J10" s="2">
        <v>3364093</v>
      </c>
      <c r="K10" s="28"/>
      <c r="L10" s="29"/>
      <c r="O10" s="30"/>
      <c r="P10" s="31"/>
      <c r="R10" s="30"/>
      <c r="S10" s="30"/>
    </row>
    <row r="11" spans="1:19" ht="12.75">
      <c r="A11" s="23">
        <v>9</v>
      </c>
      <c r="B11" s="24" t="s">
        <v>29</v>
      </c>
      <c r="C11" s="25" t="s">
        <v>30</v>
      </c>
      <c r="D11" s="26">
        <v>277419</v>
      </c>
      <c r="E11" s="27" t="s">
        <v>31</v>
      </c>
      <c r="F11" s="3">
        <v>-18.50612630979064</v>
      </c>
      <c r="G11" s="4">
        <v>10</v>
      </c>
      <c r="H11" s="3">
        <v>289</v>
      </c>
      <c r="I11" s="9">
        <f t="shared" si="0"/>
        <v>959.9273356401384</v>
      </c>
      <c r="J11" s="2">
        <v>28168896</v>
      </c>
      <c r="K11" s="28"/>
      <c r="L11" s="29"/>
      <c r="O11" s="30"/>
      <c r="P11" s="31"/>
      <c r="R11" s="30"/>
      <c r="S11" s="30"/>
    </row>
    <row r="12" spans="1:19" ht="12.75">
      <c r="A12" s="23">
        <v>10</v>
      </c>
      <c r="B12" s="24" t="s">
        <v>32</v>
      </c>
      <c r="C12" s="25" t="s">
        <v>33</v>
      </c>
      <c r="D12" s="26">
        <v>248654</v>
      </c>
      <c r="E12" s="27" t="s">
        <v>13</v>
      </c>
      <c r="F12" s="3">
        <v>-37.87486227254671</v>
      </c>
      <c r="G12" s="4">
        <v>4</v>
      </c>
      <c r="H12" s="3">
        <v>281</v>
      </c>
      <c r="I12" s="9">
        <f t="shared" si="0"/>
        <v>884.8896797153025</v>
      </c>
      <c r="J12" s="2">
        <v>3265317</v>
      </c>
      <c r="K12" s="28"/>
      <c r="L12" s="29"/>
      <c r="O12" s="30"/>
      <c r="P12" s="31"/>
      <c r="R12" s="30"/>
      <c r="S12" s="30"/>
    </row>
    <row r="13" spans="1:19" ht="12.75">
      <c r="A13" s="23">
        <v>11</v>
      </c>
      <c r="B13" s="1" t="s">
        <v>34</v>
      </c>
      <c r="C13" s="33" t="s">
        <v>35</v>
      </c>
      <c r="D13" s="26">
        <v>207045</v>
      </c>
      <c r="E13" s="27" t="s">
        <v>16</v>
      </c>
      <c r="F13" s="3">
        <v>-45.26499730349911</v>
      </c>
      <c r="G13" s="4">
        <v>7</v>
      </c>
      <c r="H13" s="3">
        <v>233</v>
      </c>
      <c r="I13" s="9">
        <f t="shared" si="0"/>
        <v>888.6051502145923</v>
      </c>
      <c r="J13" s="2">
        <v>14129734</v>
      </c>
      <c r="K13" s="28"/>
      <c r="L13" s="29"/>
      <c r="O13" s="30"/>
      <c r="P13" s="31"/>
      <c r="R13" s="30"/>
      <c r="S13" s="30"/>
    </row>
    <row r="14" spans="1:19" ht="12.75">
      <c r="A14" s="23">
        <v>12</v>
      </c>
      <c r="B14" s="24" t="s">
        <v>36</v>
      </c>
      <c r="C14" s="25" t="s">
        <v>21</v>
      </c>
      <c r="D14" s="26">
        <v>124914</v>
      </c>
      <c r="E14" s="27" t="s">
        <v>16</v>
      </c>
      <c r="F14" s="3">
        <v>-93.53833500159065</v>
      </c>
      <c r="G14" s="4">
        <v>2</v>
      </c>
      <c r="H14" s="3">
        <v>292</v>
      </c>
      <c r="I14" s="9">
        <f t="shared" si="0"/>
        <v>427.78767123287673</v>
      </c>
      <c r="J14" s="2">
        <v>2159030</v>
      </c>
      <c r="K14" s="28"/>
      <c r="L14" s="29"/>
      <c r="O14" s="30"/>
      <c r="P14" s="31"/>
      <c r="R14" s="30"/>
      <c r="S14" s="30"/>
    </row>
    <row r="15" spans="1:19" ht="12.75">
      <c r="A15" s="23">
        <v>13</v>
      </c>
      <c r="B15" s="1" t="s">
        <v>37</v>
      </c>
      <c r="C15" s="33" t="s">
        <v>21</v>
      </c>
      <c r="D15" s="2">
        <v>113676</v>
      </c>
      <c r="E15" s="27" t="s">
        <v>16</v>
      </c>
      <c r="F15" s="3">
        <v>-62.30989333801934</v>
      </c>
      <c r="G15" s="4">
        <v>3</v>
      </c>
      <c r="H15" s="3">
        <v>146</v>
      </c>
      <c r="I15" s="9">
        <f>D23/H15</f>
        <v>469.33561643835617</v>
      </c>
      <c r="J15" s="2">
        <v>1409709</v>
      </c>
      <c r="K15" s="28"/>
      <c r="L15" s="29"/>
      <c r="O15" s="30"/>
      <c r="P15" s="31"/>
      <c r="R15" s="30"/>
      <c r="S15" s="30"/>
    </row>
    <row r="16" spans="1:19" ht="12.75">
      <c r="A16" s="23">
        <v>14</v>
      </c>
      <c r="B16" s="1" t="s">
        <v>38</v>
      </c>
      <c r="C16" s="33" t="s">
        <v>12</v>
      </c>
      <c r="D16" s="2">
        <v>105034</v>
      </c>
      <c r="E16" s="27" t="s">
        <v>13</v>
      </c>
      <c r="F16" s="3">
        <v>-43.04908664038736</v>
      </c>
      <c r="G16" s="4">
        <v>6</v>
      </c>
      <c r="H16" s="3">
        <v>163</v>
      </c>
      <c r="I16" s="9">
        <f>D22/H16</f>
        <v>464.86503067484665</v>
      </c>
      <c r="J16" s="2">
        <v>5159561</v>
      </c>
      <c r="K16" s="28"/>
      <c r="L16" s="29"/>
      <c r="O16" s="30"/>
      <c r="P16" s="31"/>
      <c r="R16" s="30"/>
      <c r="S16" s="30"/>
    </row>
    <row r="17" spans="1:19" ht="12.75">
      <c r="A17" s="23">
        <v>15</v>
      </c>
      <c r="B17" s="24" t="s">
        <v>39</v>
      </c>
      <c r="C17" s="25" t="s">
        <v>12</v>
      </c>
      <c r="D17" s="26">
        <v>99490</v>
      </c>
      <c r="E17" s="27" t="s">
        <v>18</v>
      </c>
      <c r="F17" s="3">
        <v>-62.51092756157116</v>
      </c>
      <c r="G17" s="4">
        <v>5</v>
      </c>
      <c r="H17" s="3">
        <v>177</v>
      </c>
      <c r="I17" s="9">
        <f t="shared" si="0"/>
        <v>562.090395480226</v>
      </c>
      <c r="J17" s="2">
        <v>4321004</v>
      </c>
      <c r="K17" s="28"/>
      <c r="L17" s="29"/>
      <c r="O17" s="30"/>
      <c r="P17" s="31"/>
      <c r="R17" s="30"/>
      <c r="S17" s="30"/>
    </row>
    <row r="18" spans="1:10" ht="12.75">
      <c r="A18" s="34"/>
      <c r="B18" s="34" t="s">
        <v>40</v>
      </c>
      <c r="C18" s="35"/>
      <c r="D18" s="36">
        <f>SUM(D3:D17)</f>
        <v>11366735</v>
      </c>
      <c r="E18" s="34"/>
      <c r="F18" s="37"/>
      <c r="G18" s="38"/>
      <c r="H18" s="39">
        <f>SUM(H3:H17)</f>
        <v>4954</v>
      </c>
      <c r="I18" s="36">
        <f t="shared" si="0"/>
        <v>2294.45599515543</v>
      </c>
      <c r="J18" s="36">
        <f>SUM(J3:J17)</f>
        <v>81396321</v>
      </c>
    </row>
    <row r="19" spans="1:10" ht="12.75">
      <c r="A19" s="40"/>
      <c r="B19" s="40"/>
      <c r="C19" s="41"/>
      <c r="D19" s="42"/>
      <c r="E19" s="40"/>
      <c r="F19" s="43"/>
      <c r="G19" s="44"/>
      <c r="H19" s="45"/>
      <c r="I19" s="42"/>
      <c r="J19" s="42"/>
    </row>
    <row r="20" spans="1:16" ht="12.75">
      <c r="A20" s="40"/>
      <c r="B20" s="40"/>
      <c r="C20" s="41"/>
      <c r="D20" s="42"/>
      <c r="E20" s="40"/>
      <c r="F20" s="43"/>
      <c r="G20" s="44"/>
      <c r="H20" s="45"/>
      <c r="I20" s="42"/>
      <c r="J20" s="42"/>
      <c r="P20" s="46"/>
    </row>
    <row r="21" spans="1:16" ht="12.75">
      <c r="A21" s="6"/>
      <c r="B21" s="47" t="s">
        <v>41</v>
      </c>
      <c r="C21" s="8"/>
      <c r="D21" s="9"/>
      <c r="E21" s="6"/>
      <c r="I21" s="42"/>
      <c r="J21" s="10"/>
      <c r="P21" s="46"/>
    </row>
    <row r="22" spans="1:16" ht="12.75">
      <c r="A22" s="48">
        <v>17</v>
      </c>
      <c r="B22" s="1" t="s">
        <v>42</v>
      </c>
      <c r="C22" s="33" t="s">
        <v>21</v>
      </c>
      <c r="D22" s="49">
        <v>75773</v>
      </c>
      <c r="E22" s="1" t="s">
        <v>43</v>
      </c>
      <c r="F22" s="3" t="s">
        <v>14</v>
      </c>
      <c r="G22" s="48">
        <v>1</v>
      </c>
      <c r="H22" s="48">
        <v>80</v>
      </c>
      <c r="I22" s="9">
        <f>D22/H22</f>
        <v>947.1625</v>
      </c>
      <c r="J22" s="49">
        <v>75773</v>
      </c>
      <c r="K22" s="48"/>
      <c r="M22" s="50"/>
      <c r="P22" s="46"/>
    </row>
    <row r="23" spans="1:16" ht="12.75">
      <c r="A23" s="48">
        <v>18</v>
      </c>
      <c r="B23" s="24" t="s">
        <v>44</v>
      </c>
      <c r="C23" s="33" t="s">
        <v>45</v>
      </c>
      <c r="D23" s="49">
        <v>68523</v>
      </c>
      <c r="E23" s="27" t="s">
        <v>28</v>
      </c>
      <c r="F23" s="51">
        <v>-60.2486381751838</v>
      </c>
      <c r="G23" s="48">
        <v>4</v>
      </c>
      <c r="H23" s="48">
        <v>90</v>
      </c>
      <c r="I23" s="9">
        <f aca="true" t="shared" si="1" ref="I23">D23/H23</f>
        <v>761.3666666666667</v>
      </c>
      <c r="J23" s="49">
        <v>1856239</v>
      </c>
      <c r="K23" s="48"/>
      <c r="M23" s="50"/>
      <c r="P23" s="46"/>
    </row>
    <row r="24" spans="1:16" ht="12.75">
      <c r="A24" s="48">
        <v>22</v>
      </c>
      <c r="B24" s="24" t="s">
        <v>46</v>
      </c>
      <c r="C24" s="25" t="s">
        <v>30</v>
      </c>
      <c r="D24" s="49">
        <v>56723</v>
      </c>
      <c r="E24" s="27" t="s">
        <v>26</v>
      </c>
      <c r="F24" s="51">
        <v>-63.184812591270486</v>
      </c>
      <c r="G24" s="48">
        <v>3</v>
      </c>
      <c r="H24" s="48">
        <v>92</v>
      </c>
      <c r="I24" s="9">
        <f>D24/H24</f>
        <v>616.554347826087</v>
      </c>
      <c r="J24" s="49">
        <v>764470</v>
      </c>
      <c r="K24" s="48"/>
      <c r="M24" s="50"/>
      <c r="P24" s="46"/>
    </row>
    <row r="25" spans="1:16" ht="12.75">
      <c r="A25" s="48">
        <v>24</v>
      </c>
      <c r="B25" s="24" t="s">
        <v>47</v>
      </c>
      <c r="C25" s="25" t="s">
        <v>30</v>
      </c>
      <c r="D25" s="49">
        <v>49409</v>
      </c>
      <c r="E25" s="27" t="s">
        <v>48</v>
      </c>
      <c r="F25" s="51">
        <v>-73.34775385146507</v>
      </c>
      <c r="G25" s="48">
        <v>5</v>
      </c>
      <c r="H25" s="48">
        <v>124</v>
      </c>
      <c r="I25" s="9">
        <f>D25/H25</f>
        <v>398.4596774193548</v>
      </c>
      <c r="J25" s="49">
        <v>3172597</v>
      </c>
      <c r="K25" s="48"/>
      <c r="M25" s="50"/>
      <c r="P25" s="46"/>
    </row>
    <row r="26" spans="1:16" ht="12.75">
      <c r="A26" s="48">
        <v>25</v>
      </c>
      <c r="B26" s="27" t="s">
        <v>49</v>
      </c>
      <c r="C26" s="33" t="s">
        <v>21</v>
      </c>
      <c r="D26" s="49">
        <v>40500</v>
      </c>
      <c r="E26" s="4" t="s">
        <v>50</v>
      </c>
      <c r="F26" s="51">
        <v>195.2971199416697</v>
      </c>
      <c r="G26" s="48">
        <v>12</v>
      </c>
      <c r="H26" s="48">
        <v>141</v>
      </c>
      <c r="I26" s="9">
        <f>D26/H26</f>
        <v>287.2340425531915</v>
      </c>
      <c r="J26" s="49">
        <v>1710668</v>
      </c>
      <c r="K26" s="48"/>
      <c r="M26" s="50"/>
      <c r="P26" s="46"/>
    </row>
    <row r="27" spans="1:16" ht="12.75">
      <c r="A27" s="48">
        <v>28</v>
      </c>
      <c r="B27" s="1" t="s">
        <v>51</v>
      </c>
      <c r="C27" s="33" t="s">
        <v>30</v>
      </c>
      <c r="D27" s="49">
        <v>32663</v>
      </c>
      <c r="E27" s="27" t="s">
        <v>31</v>
      </c>
      <c r="F27" s="51">
        <v>342.70805096232044</v>
      </c>
      <c r="G27" s="48">
        <v>19</v>
      </c>
      <c r="H27" s="48">
        <v>88</v>
      </c>
      <c r="I27" s="9">
        <f>D27/H27</f>
        <v>371.17045454545456</v>
      </c>
      <c r="J27" s="49">
        <v>19386477</v>
      </c>
      <c r="K27" s="48"/>
      <c r="M27" s="50"/>
      <c r="P27" s="46"/>
    </row>
    <row r="28" spans="1:16" ht="12.75">
      <c r="A28" s="48">
        <v>35</v>
      </c>
      <c r="B28" s="27" t="s">
        <v>52</v>
      </c>
      <c r="C28" s="25" t="s">
        <v>21</v>
      </c>
      <c r="D28" s="49">
        <v>18490</v>
      </c>
      <c r="E28" s="52" t="s">
        <v>53</v>
      </c>
      <c r="F28" s="51">
        <v>-45.37343417631766</v>
      </c>
      <c r="G28" s="48">
        <v>3</v>
      </c>
      <c r="H28" s="48">
        <v>19</v>
      </c>
      <c r="I28" s="9">
        <f>D28/H28</f>
        <v>973.1578947368421</v>
      </c>
      <c r="J28" s="49">
        <v>501198</v>
      </c>
      <c r="K28" s="48"/>
      <c r="M28" s="50"/>
      <c r="P28" s="46"/>
    </row>
    <row r="29" spans="1:16" ht="12.75">
      <c r="A29" s="48">
        <v>36</v>
      </c>
      <c r="B29" s="27" t="s">
        <v>54</v>
      </c>
      <c r="C29" s="33" t="s">
        <v>21</v>
      </c>
      <c r="D29" s="49">
        <v>17685</v>
      </c>
      <c r="E29" s="2" t="s">
        <v>55</v>
      </c>
      <c r="F29" s="51">
        <v>39.142407553107795</v>
      </c>
      <c r="G29" s="48">
        <v>4</v>
      </c>
      <c r="H29" s="48">
        <v>15</v>
      </c>
      <c r="I29" s="9">
        <f>D29/H29</f>
        <v>1179</v>
      </c>
      <c r="J29" s="49">
        <v>1041171.554338032</v>
      </c>
      <c r="K29" s="48"/>
      <c r="M29" s="50"/>
      <c r="P29" s="46"/>
    </row>
    <row r="30" spans="1:16" ht="12.75">
      <c r="A30" s="48">
        <v>37</v>
      </c>
      <c r="B30" s="1" t="s">
        <v>56</v>
      </c>
      <c r="C30" s="33" t="s">
        <v>57</v>
      </c>
      <c r="D30" s="49">
        <v>15965</v>
      </c>
      <c r="E30" s="1" t="s">
        <v>58</v>
      </c>
      <c r="F30" s="51">
        <v>-32.93877315907387</v>
      </c>
      <c r="G30" s="48">
        <v>3</v>
      </c>
      <c r="H30" s="48">
        <v>30</v>
      </c>
      <c r="I30" s="9">
        <f>D30/H30</f>
        <v>532.1666666666666</v>
      </c>
      <c r="J30" s="49">
        <v>133574.4894131526</v>
      </c>
      <c r="K30" s="48"/>
      <c r="M30" s="50"/>
      <c r="P30" s="46"/>
    </row>
    <row r="31" spans="1:16" ht="12.75">
      <c r="A31" s="48">
        <v>40</v>
      </c>
      <c r="B31" s="1" t="s">
        <v>59</v>
      </c>
      <c r="C31" s="8" t="s">
        <v>21</v>
      </c>
      <c r="D31" s="49">
        <v>11944</v>
      </c>
      <c r="E31" s="6" t="s">
        <v>60</v>
      </c>
      <c r="F31" s="51">
        <v>-76.92471165549351</v>
      </c>
      <c r="G31" s="48">
        <v>9</v>
      </c>
      <c r="H31" s="48">
        <v>39</v>
      </c>
      <c r="I31" s="9">
        <f>D31/H31</f>
        <v>306.2564102564103</v>
      </c>
      <c r="J31" s="49">
        <v>33385063</v>
      </c>
      <c r="K31" s="48"/>
      <c r="M31" s="50"/>
      <c r="P31" s="46"/>
    </row>
    <row r="32" spans="1:16" ht="12.75">
      <c r="A32" s="48">
        <v>42</v>
      </c>
      <c r="B32" s="27" t="s">
        <v>61</v>
      </c>
      <c r="C32" s="33" t="s">
        <v>30</v>
      </c>
      <c r="D32" s="49">
        <v>11638</v>
      </c>
      <c r="E32" s="2" t="s">
        <v>31</v>
      </c>
      <c r="F32" s="51">
        <v>14.682696097753253</v>
      </c>
      <c r="G32" s="48">
        <v>28</v>
      </c>
      <c r="H32" s="48">
        <v>66</v>
      </c>
      <c r="I32" s="9">
        <f>D32/H32</f>
        <v>176.33333333333334</v>
      </c>
      <c r="J32" s="49">
        <v>7665752</v>
      </c>
      <c r="K32" s="48"/>
      <c r="M32" s="50"/>
      <c r="P32" s="46"/>
    </row>
    <row r="33" spans="1:16" ht="12.75">
      <c r="A33" s="48">
        <v>48</v>
      </c>
      <c r="B33" s="52" t="s">
        <v>62</v>
      </c>
      <c r="C33" s="25" t="s">
        <v>21</v>
      </c>
      <c r="D33" s="49">
        <v>3670</v>
      </c>
      <c r="E33" s="52" t="s">
        <v>63</v>
      </c>
      <c r="F33" s="51">
        <v>-27.96859666339549</v>
      </c>
      <c r="G33" s="48">
        <v>4</v>
      </c>
      <c r="H33" s="48">
        <v>3</v>
      </c>
      <c r="I33" s="9">
        <f>D33/H33</f>
        <v>1223.3333333333333</v>
      </c>
      <c r="J33" s="49">
        <v>82272</v>
      </c>
      <c r="K33" s="48"/>
      <c r="M33" s="50"/>
      <c r="P33" s="46"/>
    </row>
    <row r="34" spans="1:16" ht="12.75">
      <c r="A34" s="48">
        <v>50</v>
      </c>
      <c r="B34" s="52" t="s">
        <v>64</v>
      </c>
      <c r="C34" s="25" t="s">
        <v>21</v>
      </c>
      <c r="D34" s="49">
        <v>3088</v>
      </c>
      <c r="E34" s="52" t="s">
        <v>65</v>
      </c>
      <c r="F34" s="51">
        <v>-43.75576011685979</v>
      </c>
      <c r="G34" s="48">
        <v>4</v>
      </c>
      <c r="H34" s="48">
        <v>4</v>
      </c>
      <c r="I34" s="9">
        <f>D34/H34</f>
        <v>772</v>
      </c>
      <c r="J34" s="49">
        <v>70236.37</v>
      </c>
      <c r="K34" s="48"/>
      <c r="M34" s="50"/>
      <c r="P34" s="46"/>
    </row>
    <row r="35" spans="1:13" ht="12.75">
      <c r="A35" s="48">
        <v>52</v>
      </c>
      <c r="B35" s="1" t="s">
        <v>66</v>
      </c>
      <c r="C35" s="33" t="s">
        <v>21</v>
      </c>
      <c r="D35" s="49">
        <v>2888</v>
      </c>
      <c r="E35" s="2" t="s">
        <v>67</v>
      </c>
      <c r="F35" s="51">
        <v>-42.22844568913782</v>
      </c>
      <c r="G35" s="48">
        <v>3</v>
      </c>
      <c r="H35" s="48">
        <v>9</v>
      </c>
      <c r="I35" s="9">
        <f>D35/H35</f>
        <v>320.8888888888889</v>
      </c>
      <c r="J35" s="49">
        <v>35511</v>
      </c>
      <c r="K35" s="48"/>
      <c r="M35" s="50"/>
    </row>
    <row r="36" spans="1:13" ht="12.75">
      <c r="A36" s="48">
        <v>54</v>
      </c>
      <c r="B36" s="1" t="s">
        <v>68</v>
      </c>
      <c r="C36" s="33" t="s">
        <v>21</v>
      </c>
      <c r="D36" s="49">
        <v>2516</v>
      </c>
      <c r="E36" s="2" t="s">
        <v>69</v>
      </c>
      <c r="F36" s="3" t="s">
        <v>14</v>
      </c>
      <c r="G36" s="48">
        <v>1</v>
      </c>
      <c r="H36" s="48">
        <v>6</v>
      </c>
      <c r="I36" s="9">
        <f>D36/H36</f>
        <v>419.3333333333333</v>
      </c>
      <c r="J36" s="49">
        <v>2516</v>
      </c>
      <c r="K36" s="48"/>
      <c r="M36" s="50"/>
    </row>
    <row r="37" spans="1:13" ht="12.75">
      <c r="A37" s="48">
        <v>60</v>
      </c>
      <c r="B37" s="27" t="s">
        <v>70</v>
      </c>
      <c r="C37" s="25" t="s">
        <v>21</v>
      </c>
      <c r="D37" s="49">
        <v>1820</v>
      </c>
      <c r="E37" s="52" t="s">
        <v>55</v>
      </c>
      <c r="F37" s="3" t="s">
        <v>14</v>
      </c>
      <c r="G37" s="48">
        <v>6</v>
      </c>
      <c r="H37" s="48">
        <v>1</v>
      </c>
      <c r="I37" s="9">
        <f>D37/H37</f>
        <v>1820</v>
      </c>
      <c r="J37" s="49">
        <v>602616.7263487279</v>
      </c>
      <c r="K37" s="48"/>
      <c r="M37" s="50"/>
    </row>
    <row r="38" spans="1:13" ht="12.75">
      <c r="A38" s="48">
        <v>69</v>
      </c>
      <c r="B38" s="27" t="s">
        <v>71</v>
      </c>
      <c r="C38" s="25" t="s">
        <v>21</v>
      </c>
      <c r="D38" s="49">
        <v>825</v>
      </c>
      <c r="E38" s="52" t="s">
        <v>72</v>
      </c>
      <c r="F38" s="53" t="s">
        <v>14</v>
      </c>
      <c r="G38" s="48">
        <v>5</v>
      </c>
      <c r="H38" s="48">
        <v>1</v>
      </c>
      <c r="I38" s="9">
        <f>D38/H38</f>
        <v>825</v>
      </c>
      <c r="J38" s="49">
        <v>47222.7516455231</v>
      </c>
      <c r="K38" s="48"/>
      <c r="M38" s="50"/>
    </row>
    <row r="39" spans="1:13" ht="12.75">
      <c r="A39" s="48">
        <v>74</v>
      </c>
      <c r="B39" s="27" t="s">
        <v>73</v>
      </c>
      <c r="C39" s="33" t="s">
        <v>21</v>
      </c>
      <c r="D39" s="49">
        <v>577</v>
      </c>
      <c r="E39" s="2" t="s">
        <v>67</v>
      </c>
      <c r="F39" s="51">
        <v>37.38095238095238</v>
      </c>
      <c r="G39" s="48">
        <v>10</v>
      </c>
      <c r="H39" s="48">
        <v>3</v>
      </c>
      <c r="I39" s="9">
        <f>D39/H39</f>
        <v>192.33333333333334</v>
      </c>
      <c r="J39" s="49">
        <v>21673</v>
      </c>
      <c r="K39" s="48"/>
      <c r="M39" s="50"/>
    </row>
    <row r="40" spans="1:13" ht="12.75">
      <c r="A40" s="48">
        <v>75</v>
      </c>
      <c r="B40" s="27" t="s">
        <v>74</v>
      </c>
      <c r="C40" s="33" t="s">
        <v>75</v>
      </c>
      <c r="D40" s="49">
        <v>576</v>
      </c>
      <c r="E40" s="2" t="s">
        <v>76</v>
      </c>
      <c r="F40" s="51">
        <v>-61.21212121212122</v>
      </c>
      <c r="G40" s="48">
        <v>8</v>
      </c>
      <c r="H40" s="48">
        <v>3</v>
      </c>
      <c r="I40" s="9">
        <f>D40/H40</f>
        <v>192</v>
      </c>
      <c r="J40" s="49">
        <v>491338</v>
      </c>
      <c r="K40" s="48"/>
      <c r="M40" s="50"/>
    </row>
    <row r="41" spans="1:13" ht="12.75">
      <c r="A41" s="48">
        <v>90</v>
      </c>
      <c r="B41" s="27" t="s">
        <v>77</v>
      </c>
      <c r="C41" s="25" t="s">
        <v>21</v>
      </c>
      <c r="D41" s="49">
        <v>148</v>
      </c>
      <c r="E41" s="52" t="s">
        <v>78</v>
      </c>
      <c r="F41" s="3" t="s">
        <v>14</v>
      </c>
      <c r="G41" s="48">
        <v>37</v>
      </c>
      <c r="H41" s="48">
        <v>1</v>
      </c>
      <c r="I41" s="9">
        <f>D41/H41</f>
        <v>148</v>
      </c>
      <c r="J41" s="49">
        <v>705713.48886169</v>
      </c>
      <c r="K41" s="48"/>
      <c r="M41" s="50"/>
    </row>
    <row r="42" spans="1:13" ht="12.75">
      <c r="A42" s="48">
        <v>97</v>
      </c>
      <c r="B42" s="52" t="s">
        <v>79</v>
      </c>
      <c r="C42" s="25" t="s">
        <v>80</v>
      </c>
      <c r="D42" s="49">
        <v>68</v>
      </c>
      <c r="E42" s="52" t="s">
        <v>81</v>
      </c>
      <c r="F42" s="51">
        <v>-60.91954022988506</v>
      </c>
      <c r="G42" s="48">
        <v>4</v>
      </c>
      <c r="H42" s="48">
        <v>1</v>
      </c>
      <c r="I42" s="9">
        <f>D42/H42</f>
        <v>68</v>
      </c>
      <c r="J42" s="49">
        <v>2289</v>
      </c>
      <c r="K42" s="48"/>
      <c r="M42" s="50"/>
    </row>
    <row r="43" spans="1:13" ht="12.75">
      <c r="A43" s="48">
        <v>99</v>
      </c>
      <c r="B43" s="27" t="s">
        <v>82</v>
      </c>
      <c r="C43" s="25" t="s">
        <v>21</v>
      </c>
      <c r="D43" s="49">
        <v>27</v>
      </c>
      <c r="E43" s="52" t="s">
        <v>53</v>
      </c>
      <c r="F43" s="51">
        <v>-98.89750918742344</v>
      </c>
      <c r="G43" s="48">
        <v>2</v>
      </c>
      <c r="H43" s="48">
        <v>1</v>
      </c>
      <c r="I43" s="9">
        <f>D43/H43</f>
        <v>27</v>
      </c>
      <c r="J43" s="49">
        <v>147586.712119055</v>
      </c>
      <c r="K43" s="48"/>
      <c r="M43" s="50"/>
    </row>
    <row r="44" spans="1:13" ht="12.75">
      <c r="A44" s="48">
        <v>101</v>
      </c>
      <c r="B44" s="27" t="s">
        <v>83</v>
      </c>
      <c r="C44" s="33" t="s">
        <v>84</v>
      </c>
      <c r="D44" s="49">
        <v>18</v>
      </c>
      <c r="E44" s="4" t="s">
        <v>16</v>
      </c>
      <c r="F44" s="51">
        <v>-97.95649410719811</v>
      </c>
      <c r="G44" s="48">
        <v>15</v>
      </c>
      <c r="H44" s="48">
        <v>1</v>
      </c>
      <c r="I44" s="9">
        <f>D44/H44</f>
        <v>18</v>
      </c>
      <c r="J44" s="49">
        <v>14714288.074936587</v>
      </c>
      <c r="K44" s="48"/>
      <c r="M44" s="50"/>
    </row>
    <row r="45" spans="1:11" ht="12.75">
      <c r="A45" s="48"/>
      <c r="B45" s="27"/>
      <c r="C45" s="25"/>
      <c r="D45" s="48"/>
      <c r="E45" s="52"/>
      <c r="G45" s="3"/>
      <c r="H45" s="48"/>
      <c r="I45" s="9"/>
      <c r="J45" s="48"/>
      <c r="K45" s="48"/>
    </row>
    <row r="46" spans="1:11" ht="12.75">
      <c r="A46" s="48"/>
      <c r="B46" s="54" t="s">
        <v>85</v>
      </c>
      <c r="C46" s="8"/>
      <c r="D46" s="48"/>
      <c r="E46" s="55"/>
      <c r="G46" s="3"/>
      <c r="H46" s="48"/>
      <c r="I46" s="9"/>
      <c r="J46" s="48"/>
      <c r="K46" s="48"/>
    </row>
    <row r="47" spans="1:11" ht="12.75">
      <c r="A47" s="48">
        <v>16</v>
      </c>
      <c r="B47" s="1" t="s">
        <v>86</v>
      </c>
      <c r="C47" s="33" t="s">
        <v>24</v>
      </c>
      <c r="D47" s="49">
        <v>83619</v>
      </c>
      <c r="E47" s="1" t="s">
        <v>87</v>
      </c>
      <c r="F47" s="3" t="s">
        <v>14</v>
      </c>
      <c r="G47" s="3">
        <v>1</v>
      </c>
      <c r="H47" s="48">
        <v>45</v>
      </c>
      <c r="I47" s="9">
        <f>D47/H47</f>
        <v>1858.2</v>
      </c>
      <c r="J47" s="49">
        <v>83619</v>
      </c>
      <c r="K47" s="48"/>
    </row>
    <row r="48" spans="1:11" ht="12.75">
      <c r="A48" s="48">
        <v>23</v>
      </c>
      <c r="B48" s="1" t="s">
        <v>88</v>
      </c>
      <c r="C48" s="33" t="s">
        <v>12</v>
      </c>
      <c r="D48" s="49">
        <v>53427</v>
      </c>
      <c r="E48" s="1" t="s">
        <v>76</v>
      </c>
      <c r="F48" s="3" t="s">
        <v>14</v>
      </c>
      <c r="G48" s="3">
        <v>1</v>
      </c>
      <c r="H48" s="48">
        <v>121</v>
      </c>
      <c r="I48" s="9">
        <f>D48/H48</f>
        <v>441.54545454545456</v>
      </c>
      <c r="J48" s="49">
        <v>53427</v>
      </c>
      <c r="K48" s="48"/>
    </row>
    <row r="49" spans="1:11" ht="12.75">
      <c r="A49" s="48">
        <v>33</v>
      </c>
      <c r="B49" s="1" t="s">
        <v>89</v>
      </c>
      <c r="C49" s="33" t="s">
        <v>12</v>
      </c>
      <c r="D49" s="49">
        <v>20874</v>
      </c>
      <c r="E49" s="1" t="s">
        <v>90</v>
      </c>
      <c r="F49" s="3" t="s">
        <v>14</v>
      </c>
      <c r="G49" s="3">
        <v>1</v>
      </c>
      <c r="H49" s="48">
        <v>81</v>
      </c>
      <c r="I49" s="9">
        <f>D49/H49</f>
        <v>257.7037037037037</v>
      </c>
      <c r="J49" s="49">
        <v>20874</v>
      </c>
      <c r="K49" s="48"/>
    </row>
    <row r="50" spans="1:11" ht="12.75">
      <c r="A50" s="48">
        <v>43</v>
      </c>
      <c r="B50" s="56" t="s">
        <v>91</v>
      </c>
      <c r="C50" s="33" t="s">
        <v>92</v>
      </c>
      <c r="D50" s="49">
        <v>7983</v>
      </c>
      <c r="E50" s="1" t="s">
        <v>81</v>
      </c>
      <c r="F50" s="3" t="s">
        <v>14</v>
      </c>
      <c r="G50" s="3">
        <v>1</v>
      </c>
      <c r="H50" s="48">
        <v>13</v>
      </c>
      <c r="I50" s="9">
        <f>D50/H50</f>
        <v>614.0769230769231</v>
      </c>
      <c r="J50" s="49">
        <v>7983</v>
      </c>
      <c r="K50" s="48"/>
    </row>
    <row r="51" spans="1:11" ht="12.75">
      <c r="A51" s="48">
        <v>45</v>
      </c>
      <c r="B51" s="1" t="s">
        <v>93</v>
      </c>
      <c r="C51" s="33" t="s">
        <v>24</v>
      </c>
      <c r="D51" s="49">
        <v>5227</v>
      </c>
      <c r="E51" s="2" t="s">
        <v>94</v>
      </c>
      <c r="F51" s="3" t="s">
        <v>14</v>
      </c>
      <c r="G51" s="3">
        <v>1</v>
      </c>
      <c r="H51" s="48">
        <v>5</v>
      </c>
      <c r="I51" s="9">
        <f>D51/H51</f>
        <v>1045.4</v>
      </c>
      <c r="J51" s="49">
        <v>5227</v>
      </c>
      <c r="K51" s="48"/>
    </row>
    <row r="52" spans="1:11" ht="12.75">
      <c r="A52" s="48">
        <v>55</v>
      </c>
      <c r="B52" s="27" t="s">
        <v>95</v>
      </c>
      <c r="C52" s="25" t="s">
        <v>96</v>
      </c>
      <c r="D52" s="49">
        <v>2358</v>
      </c>
      <c r="E52" s="2" t="s">
        <v>97</v>
      </c>
      <c r="F52" s="3" t="s">
        <v>14</v>
      </c>
      <c r="G52" s="3">
        <v>1</v>
      </c>
      <c r="H52" s="48">
        <v>2</v>
      </c>
      <c r="I52" s="9">
        <f>D52/H52</f>
        <v>1179</v>
      </c>
      <c r="J52" s="49">
        <v>2358</v>
      </c>
      <c r="K52" s="48"/>
    </row>
    <row r="53" spans="1:11" ht="12.75">
      <c r="A53" s="48">
        <v>58</v>
      </c>
      <c r="B53" s="1" t="s">
        <v>98</v>
      </c>
      <c r="C53" s="33" t="s">
        <v>99</v>
      </c>
      <c r="D53" s="49">
        <v>2099</v>
      </c>
      <c r="E53" s="1" t="s">
        <v>100</v>
      </c>
      <c r="F53" s="3" t="s">
        <v>14</v>
      </c>
      <c r="G53" s="3">
        <v>1</v>
      </c>
      <c r="H53" s="48">
        <v>6</v>
      </c>
      <c r="I53" s="9">
        <f>D53/H53</f>
        <v>349.8333333333333</v>
      </c>
      <c r="J53" s="49">
        <v>2099</v>
      </c>
      <c r="K53" s="48"/>
    </row>
    <row r="54" spans="1:11" ht="12.75">
      <c r="A54" s="48">
        <v>87</v>
      </c>
      <c r="B54" s="27" t="s">
        <v>101</v>
      </c>
      <c r="C54" s="25" t="s">
        <v>24</v>
      </c>
      <c r="D54" s="49">
        <v>176</v>
      </c>
      <c r="E54" s="2" t="s">
        <v>102</v>
      </c>
      <c r="F54" s="3" t="s">
        <v>14</v>
      </c>
      <c r="G54" s="3">
        <v>1</v>
      </c>
      <c r="H54" s="48">
        <v>2</v>
      </c>
      <c r="I54" s="9">
        <f>D54/H54</f>
        <v>88</v>
      </c>
      <c r="J54" s="49">
        <v>176</v>
      </c>
      <c r="K54" s="48"/>
    </row>
    <row r="55" spans="1:11" ht="12.75">
      <c r="A55" s="48">
        <v>92</v>
      </c>
      <c r="B55" s="1" t="s">
        <v>103</v>
      </c>
      <c r="C55" s="33" t="s">
        <v>12</v>
      </c>
      <c r="D55" s="49">
        <v>146</v>
      </c>
      <c r="E55" s="1" t="s">
        <v>22</v>
      </c>
      <c r="F55" s="3" t="s">
        <v>14</v>
      </c>
      <c r="G55" s="3">
        <v>1</v>
      </c>
      <c r="H55" s="48">
        <v>3</v>
      </c>
      <c r="I55" s="9">
        <f>D55/H55</f>
        <v>48.666666666666664</v>
      </c>
      <c r="J55" s="49">
        <v>146</v>
      </c>
      <c r="K55" s="48"/>
    </row>
    <row r="56" spans="1:11" ht="12.75">
      <c r="A56" s="57"/>
      <c r="B56" s="56"/>
      <c r="C56" s="25"/>
      <c r="D56" s="9"/>
      <c r="E56" s="2"/>
      <c r="G56" s="3"/>
      <c r="H56" s="48"/>
      <c r="I56" s="9"/>
      <c r="J56" s="48"/>
      <c r="K56" s="48"/>
    </row>
    <row r="57" spans="1:10" ht="12.75">
      <c r="A57" s="6"/>
      <c r="B57" s="56"/>
      <c r="C57" s="27"/>
      <c r="F57" s="58"/>
      <c r="G57" s="31"/>
      <c r="I57" s="58"/>
      <c r="J57" s="58"/>
    </row>
    <row r="58" spans="1:10" ht="12.75">
      <c r="A58" s="6"/>
      <c r="B58" s="7" t="s">
        <v>104</v>
      </c>
      <c r="C58" s="59"/>
      <c r="D58" s="9"/>
      <c r="E58" s="27"/>
      <c r="I58" s="10"/>
      <c r="J58" s="10"/>
    </row>
    <row r="59" spans="1:10" ht="12.75">
      <c r="A59" s="6"/>
      <c r="B59" s="6" t="s">
        <v>105</v>
      </c>
      <c r="C59" s="59"/>
      <c r="D59" s="60"/>
      <c r="E59" s="6"/>
      <c r="I59" s="10"/>
      <c r="J59" s="10"/>
    </row>
    <row r="60" spans="1:10" ht="12.75">
      <c r="A60" s="6"/>
      <c r="B60" s="6"/>
      <c r="C60" s="59"/>
      <c r="D60" s="60"/>
      <c r="E60" s="6"/>
      <c r="I60" s="10"/>
      <c r="J60" s="10"/>
    </row>
    <row r="61" spans="1:10" ht="12.75">
      <c r="A61" s="6"/>
      <c r="B61" s="6" t="s">
        <v>106</v>
      </c>
      <c r="D61" s="60"/>
      <c r="E61" s="6"/>
      <c r="I61" s="10"/>
      <c r="J61" s="10"/>
    </row>
    <row r="62" spans="1:10" ht="12.75">
      <c r="A62" s="6"/>
      <c r="B62" s="6"/>
      <c r="C62" s="59"/>
      <c r="D62" s="10"/>
      <c r="E62" s="6"/>
      <c r="I62" s="10"/>
      <c r="J62" s="10"/>
    </row>
    <row r="63" spans="1:10" ht="12.75">
      <c r="A63" s="6"/>
      <c r="B63" s="6" t="s">
        <v>107</v>
      </c>
      <c r="C63" s="6"/>
      <c r="D63" s="9"/>
      <c r="E63" s="6"/>
      <c r="I63" s="10"/>
      <c r="J63" s="10"/>
    </row>
    <row r="64" spans="1:10" ht="12.75">
      <c r="A64" s="6"/>
      <c r="B64" s="6"/>
      <c r="C64" s="59"/>
      <c r="D64" s="9"/>
      <c r="E64" s="6"/>
      <c r="I64" s="10"/>
      <c r="J64" s="10"/>
    </row>
    <row r="65" spans="1:10" ht="12.75">
      <c r="A65" s="6"/>
      <c r="B65" s="6" t="s">
        <v>108</v>
      </c>
      <c r="C65" s="6"/>
      <c r="D65" s="10"/>
      <c r="E65" s="6"/>
      <c r="I65" s="10"/>
      <c r="J65" s="10"/>
    </row>
    <row r="66" spans="1:10" ht="12.75">
      <c r="A66" s="6"/>
      <c r="B66" s="6"/>
      <c r="C66" s="6"/>
      <c r="D66" s="10"/>
      <c r="E66" s="6"/>
      <c r="I66" s="10"/>
      <c r="J66" s="10"/>
    </row>
    <row r="67" spans="1:10" ht="12.75">
      <c r="A67" s="6"/>
      <c r="B67" s="6" t="s">
        <v>109</v>
      </c>
      <c r="C67" s="6"/>
      <c r="D67" s="10"/>
      <c r="E67" s="6"/>
      <c r="I67" s="10"/>
      <c r="J67" s="10"/>
    </row>
    <row r="68" spans="1:10" ht="12.75">
      <c r="A68" s="6"/>
      <c r="B68" s="6"/>
      <c r="C68" s="6"/>
      <c r="D68" s="10"/>
      <c r="E68" s="6"/>
      <c r="I68" s="10"/>
      <c r="J68" s="10"/>
    </row>
    <row r="69" spans="1:5" ht="12.75">
      <c r="A69" s="6"/>
      <c r="B69" s="61" t="s">
        <v>110</v>
      </c>
      <c r="C69" s="33"/>
      <c r="E69" s="62"/>
    </row>
    <row r="70" spans="1:5" ht="12.75">
      <c r="A70" s="6"/>
      <c r="B70" s="6"/>
      <c r="C70" s="25"/>
      <c r="D70" s="63"/>
      <c r="E70" s="62"/>
    </row>
    <row r="71" spans="1:5" ht="12.75">
      <c r="A71" s="6"/>
      <c r="B71" s="6" t="s">
        <v>111</v>
      </c>
      <c r="E71" s="62"/>
    </row>
    <row r="72" spans="1:5" ht="12.75">
      <c r="A72" s="6"/>
      <c r="B72" s="64" t="s">
        <v>112</v>
      </c>
      <c r="E72" s="62"/>
    </row>
    <row r="73" spans="1:5" ht="12.75">
      <c r="A73" s="6"/>
      <c r="B73" s="64" t="s">
        <v>113</v>
      </c>
      <c r="E73" s="62"/>
    </row>
    <row r="74" spans="1:5" ht="12.75">
      <c r="A74" s="6"/>
      <c r="B74" s="6"/>
      <c r="E74" s="62"/>
    </row>
    <row r="75" spans="1:5" ht="12.75">
      <c r="A75" s="6"/>
      <c r="B75" s="6" t="s">
        <v>114</v>
      </c>
      <c r="E75" s="62"/>
    </row>
    <row r="76" spans="1:5" ht="12.75">
      <c r="A76" s="6"/>
      <c r="B76" s="65" t="s">
        <v>115</v>
      </c>
      <c r="E76" s="62"/>
    </row>
    <row r="77" spans="1:5" ht="12.75">
      <c r="A77" s="6"/>
      <c r="B77" s="64"/>
      <c r="E77" s="62"/>
    </row>
    <row r="78" spans="1:5" ht="12.75">
      <c r="A78" s="6"/>
      <c r="B78" s="64"/>
      <c r="E78" s="62"/>
    </row>
    <row r="79" spans="1:5" ht="12.75">
      <c r="A79" s="6"/>
      <c r="B79" s="7" t="s">
        <v>116</v>
      </c>
      <c r="E79" s="62"/>
    </row>
    <row r="80" spans="2:4" ht="12.75">
      <c r="B80" s="1" t="s">
        <v>117</v>
      </c>
      <c r="C80" s="33" t="s">
        <v>21</v>
      </c>
      <c r="D80" s="2" t="s">
        <v>48</v>
      </c>
    </row>
    <row r="81" spans="2:4" ht="12.75">
      <c r="B81" s="1" t="s">
        <v>118</v>
      </c>
      <c r="C81" s="33" t="s">
        <v>12</v>
      </c>
      <c r="D81" s="2" t="s">
        <v>31</v>
      </c>
    </row>
    <row r="82" spans="2:4" ht="12.75">
      <c r="B82" s="1" t="s">
        <v>119</v>
      </c>
      <c r="C82" s="33" t="s">
        <v>12</v>
      </c>
      <c r="D82" s="2" t="s">
        <v>26</v>
      </c>
    </row>
    <row r="83" spans="2:4" ht="12.75">
      <c r="B83" s="1" t="s">
        <v>120</v>
      </c>
      <c r="C83" s="33" t="s">
        <v>121</v>
      </c>
      <c r="D83" s="2" t="s">
        <v>18</v>
      </c>
    </row>
    <row r="84" spans="2:4" ht="12.75">
      <c r="B84" s="1" t="s">
        <v>122</v>
      </c>
      <c r="C84" s="33" t="s">
        <v>12</v>
      </c>
      <c r="D84" s="2" t="s">
        <v>48</v>
      </c>
    </row>
    <row r="85" spans="2:4" ht="12.75">
      <c r="B85" s="1" t="s">
        <v>123</v>
      </c>
      <c r="C85" s="33" t="s">
        <v>124</v>
      </c>
      <c r="D85" s="2" t="s">
        <v>125</v>
      </c>
    </row>
    <row r="86" spans="2:4" ht="12.75">
      <c r="B86" s="1" t="s">
        <v>126</v>
      </c>
      <c r="C86" s="33" t="s">
        <v>21</v>
      </c>
      <c r="D86" s="2" t="s">
        <v>127</v>
      </c>
    </row>
    <row r="87" spans="2:4" ht="12.75">
      <c r="B87" s="1" t="s">
        <v>128</v>
      </c>
      <c r="C87" s="33" t="s">
        <v>129</v>
      </c>
      <c r="D87" s="2" t="s">
        <v>48</v>
      </c>
    </row>
    <row r="88" spans="2:4" ht="12.75">
      <c r="B88" s="1" t="s">
        <v>130</v>
      </c>
      <c r="C88" s="33" t="s">
        <v>131</v>
      </c>
      <c r="D88" s="2" t="s">
        <v>132</v>
      </c>
    </row>
    <row r="89" spans="2:4" ht="12.75">
      <c r="B89" s="1" t="s">
        <v>133</v>
      </c>
      <c r="C89" s="33" t="s">
        <v>21</v>
      </c>
      <c r="D89" s="2" t="s">
        <v>134</v>
      </c>
    </row>
    <row r="90" spans="2:4" ht="12.75">
      <c r="B90" s="1" t="s">
        <v>135</v>
      </c>
      <c r="C90" s="33" t="s">
        <v>136</v>
      </c>
      <c r="D90" s="2" t="s">
        <v>48</v>
      </c>
    </row>
    <row r="91" spans="2:4" ht="12.75">
      <c r="B91" s="1" t="s">
        <v>137</v>
      </c>
      <c r="C91" s="33" t="s">
        <v>138</v>
      </c>
      <c r="D91" s="2" t="s">
        <v>48</v>
      </c>
    </row>
    <row r="92" spans="2:4" ht="12.75">
      <c r="B92" s="1" t="s">
        <v>139</v>
      </c>
      <c r="C92" s="33" t="s">
        <v>140</v>
      </c>
      <c r="D92" s="2" t="s">
        <v>141</v>
      </c>
    </row>
    <row r="93" spans="2:4" ht="12.75">
      <c r="B93" s="1" t="s">
        <v>142</v>
      </c>
      <c r="C93" s="33" t="s">
        <v>12</v>
      </c>
      <c r="D93" s="2" t="s">
        <v>143</v>
      </c>
    </row>
    <row r="94" spans="2:4" ht="12.75">
      <c r="B94" s="1" t="s">
        <v>144</v>
      </c>
      <c r="C94" s="33" t="s">
        <v>21</v>
      </c>
      <c r="D94" s="2" t="s">
        <v>78</v>
      </c>
    </row>
    <row r="95" spans="2:4" ht="12.75">
      <c r="B95" s="1" t="s">
        <v>145</v>
      </c>
      <c r="C95" s="33" t="s">
        <v>30</v>
      </c>
      <c r="D95" s="2" t="s">
        <v>13</v>
      </c>
    </row>
    <row r="96" spans="2:4" ht="12.75">
      <c r="B96" s="1" t="s">
        <v>146</v>
      </c>
      <c r="C96" s="33" t="s">
        <v>21</v>
      </c>
      <c r="D96" s="2" t="s">
        <v>72</v>
      </c>
    </row>
    <row r="97" spans="2:4" ht="12.75">
      <c r="B97" s="1" t="s">
        <v>147</v>
      </c>
      <c r="C97" s="33" t="s">
        <v>30</v>
      </c>
      <c r="D97" s="2" t="s">
        <v>22</v>
      </c>
    </row>
    <row r="98" spans="2:4" ht="12.75">
      <c r="B98" s="1" t="s">
        <v>148</v>
      </c>
      <c r="C98" s="33" t="s">
        <v>21</v>
      </c>
      <c r="D98" s="2" t="s">
        <v>127</v>
      </c>
    </row>
    <row r="99" spans="2:4" ht="12.75">
      <c r="B99" s="1" t="s">
        <v>149</v>
      </c>
      <c r="C99" s="33" t="s">
        <v>99</v>
      </c>
      <c r="D99" s="2" t="s">
        <v>150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