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<sst xmlns="http://schemas.openxmlformats.org/spreadsheetml/2006/main" count="216" uniqueCount="128">
  <si>
    <t>BFI: Weekend 29-31 July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</si>
  <si>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</si>
  <si>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</si>
  <si>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</si>
  <si>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</si>
  <si>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</si>
  <si>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</si>
  <si>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</si>
  <si>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</si>
  <si>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</si>
  <si>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</si>
  <si>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Finding Dory</t>
  </si>
  <si>
    <t>USA</t>
  </si>
  <si>
    <t>Disney</t>
  </si>
  <si>
    <t xml:space="preserve"> -</t>
  </si>
  <si>
    <t>Jason Bourne</t>
  </si>
  <si>
    <t>UK/USA</t>
  </si>
  <si>
    <t>Universal</t>
  </si>
  <si>
    <t>The BFG</t>
  </si>
  <si>
    <t>eOne Films</t>
  </si>
  <si>
    <t>Star Trek Beyond</t>
  </si>
  <si>
    <t>Paramount</t>
  </si>
  <si>
    <t>The Secret Life Of Pets</t>
  </si>
  <si>
    <t>Ghostbusters</t>
  </si>
  <si>
    <t>Sony Pictures</t>
  </si>
  <si>
    <t>The Legend of Tarzan</t>
  </si>
  <si>
    <t>Warner Bros</t>
  </si>
  <si>
    <t>Ice Age: Collision Course</t>
  </si>
  <si>
    <t>20th Century Fox</t>
  </si>
  <si>
    <t>Absolutely Fabulous: The Movie</t>
  </si>
  <si>
    <t>Dishoom</t>
  </si>
  <si>
    <t>Ind</t>
  </si>
  <si>
    <t>Eros</t>
  </si>
  <si>
    <t>Central Intelligence</t>
  </si>
  <si>
    <t>Now You See Me 2</t>
  </si>
  <si>
    <t>Angry Birds</t>
  </si>
  <si>
    <t>Fin/USA</t>
  </si>
  <si>
    <t>Bambukat</t>
  </si>
  <si>
    <t>Urban Vibez</t>
  </si>
  <si>
    <t>World Cup '66 - Minute by Minute</t>
  </si>
  <si>
    <t>UK</t>
  </si>
  <si>
    <t>Picture House Entertainment</t>
  </si>
  <si>
    <t>Total</t>
  </si>
  <si>
    <t>Other UK films</t>
  </si>
  <si>
    <t>Barry Lyndon (Re: 2016)</t>
  </si>
  <si>
    <t>UK/USA/Ire</t>
  </si>
  <si>
    <t>BFI</t>
  </si>
  <si>
    <t>The Intent</t>
  </si>
  <si>
    <t>Independent</t>
  </si>
  <si>
    <t>Mamma Mia!</t>
  </si>
  <si>
    <t>The Jungle Book</t>
  </si>
  <si>
    <t>Born to be Blue</t>
  </si>
  <si>
    <t>UK/Can</t>
  </si>
  <si>
    <t>Munro Film</t>
  </si>
  <si>
    <t>Me Before You</t>
  </si>
  <si>
    <t>The Fall</t>
  </si>
  <si>
    <t>Tale of Tales</t>
  </si>
  <si>
    <t>UK/Ita/Fra</t>
  </si>
  <si>
    <t>Curzon/Artificial Eye</t>
  </si>
  <si>
    <t>Notes on Blindness</t>
  </si>
  <si>
    <t>Alice Through the Looking Glass</t>
  </si>
  <si>
    <t>Almeida Live: Richard III 2016 (Theatre)</t>
  </si>
  <si>
    <t>Branagh Theatre Live: Romeo &amp; Juliet 2016 (Theatre)</t>
  </si>
  <si>
    <t>Love and Friendship</t>
  </si>
  <si>
    <t>UK/USA/Ire/Fra/Nld</t>
  </si>
  <si>
    <t>Lionsgate</t>
  </si>
  <si>
    <t>The Killing$ of Tony Blair</t>
  </si>
  <si>
    <t>£882</t>
  </si>
  <si>
    <t>Bulldog</t>
  </si>
  <si>
    <t>-</t>
  </si>
  <si>
    <t>Akenfield (Re: 2016)</t>
  </si>
  <si>
    <t>£643</t>
  </si>
  <si>
    <t>Adult Life Skills</t>
  </si>
  <si>
    <t>Lorton</t>
  </si>
  <si>
    <t>The Hard Stop</t>
  </si>
  <si>
    <t>Metrodome</t>
  </si>
  <si>
    <t>Remainder</t>
  </si>
  <si>
    <t>UK/Ger</t>
  </si>
  <si>
    <t>Soda</t>
  </si>
  <si>
    <t>A Hologram for the King</t>
  </si>
  <si>
    <t>UK/USA/Ger</t>
  </si>
  <si>
    <t>Icon</t>
  </si>
  <si>
    <t>Versus: The Life and Films of Ken Loach</t>
  </si>
  <si>
    <t>Dogwoof</t>
  </si>
  <si>
    <t>Couple in a Hole</t>
  </si>
  <si>
    <t>Verve</t>
  </si>
  <si>
    <t>Other openers</t>
  </si>
  <si>
    <t>The Commune</t>
  </si>
  <si>
    <t>Den/Swe/Ned</t>
  </si>
  <si>
    <t>Anuraga Karikkin Vellam</t>
  </si>
  <si>
    <t>Swamy Movies</t>
  </si>
  <si>
    <t>League of Gods</t>
  </si>
  <si>
    <t>HK</t>
  </si>
  <si>
    <t>Author: The JT LeRoy Story</t>
  </si>
  <si>
    <t>Traders</t>
  </si>
  <si>
    <t>Ire</t>
  </si>
  <si>
    <t>StudioCanal</t>
  </si>
  <si>
    <t>Comments on this week's top 15 results</t>
  </si>
  <si>
    <t>Against last weekend: +34%</t>
  </si>
  <si>
    <t>Against same weekend last year: +66%</t>
  </si>
  <si>
    <t>Rolling 52 week ranking: 5th</t>
  </si>
  <si>
    <t>UK* films in top 15:  6</t>
  </si>
  <si>
    <t>UK* share of top 15 gross:  38.7%</t>
  </si>
  <si>
    <t>* Includes domestic productions and co-productions</t>
  </si>
  <si>
    <t>The weekend gross for:</t>
  </si>
  <si>
    <r>
      <t xml:space="preserve">Jason Bourne </t>
    </r>
    <r>
      <rPr>
        <sz val="11"/>
        <rFont val="Calibri"/>
        <family val="2"/>
      </rPr>
      <t>includes £4,399 from 2 previews</t>
    </r>
  </si>
  <si>
    <t>Excluding previews the weekend gross for:</t>
  </si>
  <si>
    <r>
      <t xml:space="preserve">The BFG </t>
    </r>
    <r>
      <rPr>
        <sz val="11"/>
        <rFont val="Calibri"/>
        <family val="2"/>
      </rPr>
      <t>has decreased by 36%</t>
    </r>
  </si>
  <si>
    <t>Openers next week - 05 August 2016</t>
  </si>
  <si>
    <t>Beatrice Et Benedict - Glyndebourne 2016 (Opera)</t>
  </si>
  <si>
    <t>Bobby Sands: 66 Days</t>
  </si>
  <si>
    <t>Miracle Communications Ltd.</t>
  </si>
  <si>
    <t>Bobby Sands: 66 Days (Ireland)</t>
  </si>
  <si>
    <t>Wildcard</t>
  </si>
  <si>
    <t>Fever</t>
  </si>
  <si>
    <t>Sui</t>
  </si>
  <si>
    <t>Blue Saphhire Films</t>
  </si>
  <si>
    <t>Kasaba</t>
  </si>
  <si>
    <t>RFT Films</t>
  </si>
  <si>
    <t>Sid &amp; Nancy (30th Anniversary)</t>
  </si>
  <si>
    <t>Suicide Squad</t>
  </si>
  <si>
    <t>Sweet Bean</t>
  </si>
  <si>
    <t>Ger/Fra/JPN</t>
  </si>
  <si>
    <t>Eureka</t>
  </si>
  <si>
    <t>Thirunaal</t>
  </si>
  <si>
    <t>Ayngaran</t>
  </si>
  <si>
    <t>Up For Love</t>
  </si>
  <si>
    <t>Fra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</si>
</sst>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_(* #,##0.00_);_(* \(#,##0.00\);_(* \-??_);_(@_)"/>
    <numFmt numFmtId="173" formatCode="_(* #,##0_);_(* \(#,##0\);_(* \-??_);_(@_)"/>
    <numFmt numFmtId="174" formatCode="0.0%"/>
    <numFmt numFmtId="175" formatCode="#,##0"/>
    <numFmt numFmtId="176" formatCode="#,##0_ ;\-#,##0\ "/>
    <numFmt numFmtId="177" formatCode="_-* #,##0_-;\-* #,##0_-;_-* \-??_-;_-@_-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2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71" applyNumberFormat="1" applyFont="1" applyFill="1" applyAlignment="1">
      <alignment horizontal="right"/>
      <protection/>
    </xf>
    <xf numFmtId="170" fontId="5" fillId="0" borderId="0" xfId="71" applyNumberFormat="1" applyFont="1" applyFill="1" applyAlignment="1">
      <alignment horizontal="left"/>
      <protection/>
    </xf>
    <xf numFmtId="170" fontId="4" fillId="0" borderId="0" xfId="71" applyNumberFormat="1" applyFont="1" applyFill="1" applyAlignment="1">
      <alignment horizontal="right" indent="1"/>
      <protection/>
    </xf>
    <xf numFmtId="169" fontId="4" fillId="0" borderId="0" xfId="71" applyNumberFormat="1" applyFont="1" applyFill="1" applyAlignment="1">
      <alignment horizontal="right" indent="1"/>
      <protection/>
    </xf>
    <xf numFmtId="170" fontId="4" fillId="0" borderId="0" xfId="71" applyNumberFormat="1" applyFont="1" applyFill="1" applyAlignment="1">
      <alignment horizontal="left" wrapText="1"/>
      <protection/>
    </xf>
    <xf numFmtId="168" fontId="4" fillId="0" borderId="0" xfId="71" applyNumberFormat="1" applyFont="1" applyFill="1" applyAlignment="1">
      <alignment horizontal="right" indent="1"/>
      <protection/>
    </xf>
    <xf numFmtId="164" fontId="4" fillId="0" borderId="0" xfId="71" applyNumberFormat="1" applyFont="1" applyFill="1" applyAlignment="1">
      <alignment horizontal="center"/>
      <protection/>
    </xf>
    <xf numFmtId="169" fontId="4" fillId="0" borderId="0" xfId="71" applyNumberFormat="1" applyFont="1" applyFill="1" applyAlignment="1">
      <alignment horizontal="center"/>
      <protection/>
    </xf>
    <xf numFmtId="170" fontId="5" fillId="2" borderId="0" xfId="71" applyNumberFormat="1" applyFont="1" applyFill="1" applyAlignment="1">
      <alignment horizontal="right"/>
      <protection/>
    </xf>
    <xf numFmtId="170" fontId="5" fillId="2" borderId="0" xfId="71" applyNumberFormat="1" applyFont="1" applyFill="1" applyAlignment="1">
      <alignment horizontal="left"/>
      <protection/>
    </xf>
    <xf numFmtId="170" fontId="5" fillId="2" borderId="0" xfId="71" applyNumberFormat="1" applyFont="1" applyFill="1" applyAlignment="1">
      <alignment horizontal="right" wrapText="1" indent="1"/>
      <protection/>
    </xf>
    <xf numFmtId="169" fontId="5" fillId="2" borderId="0" xfId="71" applyNumberFormat="1" applyFont="1" applyFill="1" applyAlignment="1">
      <alignment horizontal="right" wrapText="1" indent="1"/>
      <protection/>
    </xf>
    <xf numFmtId="170" fontId="5" fillId="2" borderId="0" xfId="71" applyNumberFormat="1" applyFont="1" applyFill="1" applyAlignment="1">
      <alignment horizontal="left" wrapText="1"/>
      <protection/>
    </xf>
    <xf numFmtId="168" fontId="5" fillId="2" borderId="0" xfId="71" applyNumberFormat="1" applyFont="1" applyFill="1" applyAlignment="1">
      <alignment horizontal="right" wrapText="1" indent="1"/>
      <protection/>
    </xf>
    <xf numFmtId="164" fontId="5" fillId="2" borderId="0" xfId="71" applyNumberFormat="1" applyFont="1" applyFill="1" applyAlignment="1">
      <alignment horizontal="right" wrapText="1"/>
      <protection/>
    </xf>
    <xf numFmtId="169" fontId="5" fillId="2" borderId="0" xfId="71" applyNumberFormat="1" applyFont="1" applyFill="1" applyAlignment="1">
      <alignment horizontal="right" wrapText="1"/>
      <protection/>
    </xf>
    <xf numFmtId="164" fontId="3" fillId="0" borderId="0" xfId="71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71" applyNumberFormat="1" applyFont="1" applyFill="1" applyAlignment="1">
      <alignment horizontal="right" indent="1" shrinkToFit="1"/>
      <protection/>
    </xf>
    <xf numFmtId="169" fontId="4" fillId="0" borderId="0" xfId="27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9" fontId="3" fillId="0" borderId="0" xfId="0" applyNumberFormat="1" applyFont="1" applyFill="1" applyAlignment="1">
      <alignment horizontal="left" indent="1"/>
    </xf>
    <xf numFmtId="168" fontId="4" fillId="0" borderId="0" xfId="27" applyNumberFormat="1" applyFont="1" applyFill="1" applyBorder="1" applyAlignment="1" applyProtection="1">
      <alignment horizontal="right" indent="1"/>
      <protection/>
    </xf>
    <xf numFmtId="170" fontId="5" fillId="2" borderId="0" xfId="71" applyNumberFormat="1" applyFont="1" applyFill="1" applyAlignment="1">
      <alignment horizontal="right" shrinkToFit="1"/>
      <protection/>
    </xf>
    <xf numFmtId="170" fontId="5" fillId="2" borderId="0" xfId="71" applyNumberFormat="1" applyFont="1" applyFill="1" applyAlignment="1">
      <alignment horizontal="left" shrinkToFit="1"/>
      <protection/>
    </xf>
    <xf numFmtId="170" fontId="5" fillId="2" borderId="0" xfId="71" applyNumberFormat="1" applyFont="1" applyFill="1" applyAlignment="1">
      <alignment horizontal="right" indent="1" shrinkToFit="1"/>
      <protection/>
    </xf>
    <xf numFmtId="169" fontId="5" fillId="2" borderId="0" xfId="71" applyNumberFormat="1" applyFont="1" applyFill="1" applyAlignment="1">
      <alignment horizontal="right" indent="1" shrinkToFit="1"/>
      <protection/>
    </xf>
    <xf numFmtId="170" fontId="5" fillId="2" borderId="0" xfId="71" applyNumberFormat="1" applyFont="1" applyFill="1" applyAlignment="1">
      <alignment horizontal="left" wrapText="1" shrinkToFit="1"/>
      <protection/>
    </xf>
    <xf numFmtId="168" fontId="6" fillId="2" borderId="0" xfId="19" applyFont="1" applyFill="1" applyBorder="1" applyAlignment="1" applyProtection="1">
      <alignment horizontal="right" indent="1" shrinkToFit="1"/>
      <protection/>
    </xf>
    <xf numFmtId="173" fontId="7" fillId="2" borderId="0" xfId="15" applyNumberFormat="1" applyFont="1" applyFill="1" applyBorder="1" applyAlignment="1" applyProtection="1">
      <alignment horizontal="right" indent="1"/>
      <protection/>
    </xf>
    <xf numFmtId="173" fontId="6" fillId="2" borderId="0" xfId="15" applyNumberFormat="1" applyFont="1" applyFill="1" applyBorder="1" applyAlignment="1" applyProtection="1">
      <alignment horizontal="right" indent="1" shrinkToFit="1"/>
      <protection/>
    </xf>
    <xf numFmtId="169" fontId="6" fillId="2" borderId="0" xfId="71" applyNumberFormat="1" applyFont="1" applyFill="1" applyAlignment="1">
      <alignment horizontal="right" indent="1" shrinkToFit="1"/>
      <protection/>
    </xf>
    <xf numFmtId="170" fontId="5" fillId="0" borderId="0" xfId="71" applyNumberFormat="1" applyFont="1" applyFill="1" applyAlignment="1">
      <alignment horizontal="right" shrinkToFit="1"/>
      <protection/>
    </xf>
    <xf numFmtId="170" fontId="5" fillId="0" borderId="0" xfId="71" applyNumberFormat="1" applyFont="1" applyFill="1" applyAlignment="1">
      <alignment horizontal="left" shrinkToFit="1"/>
      <protection/>
    </xf>
    <xf numFmtId="170" fontId="5" fillId="0" borderId="0" xfId="71" applyNumberFormat="1" applyFont="1" applyFill="1" applyAlignment="1">
      <alignment horizontal="right" indent="1" shrinkToFit="1"/>
      <protection/>
    </xf>
    <xf numFmtId="174" fontId="5" fillId="0" borderId="0" xfId="19" applyNumberFormat="1" applyFont="1" applyFill="1" applyBorder="1" applyAlignment="1" applyProtection="1">
      <alignment horizontal="right" shrinkToFit="1"/>
      <protection/>
    </xf>
    <xf numFmtId="174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71" applyFont="1" applyFill="1" applyAlignment="1">
      <alignment horizontal="right"/>
      <protection/>
    </xf>
    <xf numFmtId="164" fontId="4" fillId="0" borderId="0" xfId="71" applyFont="1" applyFill="1" applyAlignment="1">
      <alignment horizontal="right" indent="1"/>
      <protection/>
    </xf>
    <xf numFmtId="164" fontId="4" fillId="0" borderId="0" xfId="71" applyFont="1" applyFill="1" applyAlignment="1">
      <alignment horizontal="left" wrapText="1"/>
      <protection/>
    </xf>
    <xf numFmtId="164" fontId="4" fillId="0" borderId="0" xfId="71" applyNumberFormat="1" applyFont="1" applyFill="1" applyAlignment="1">
      <alignment horizontal="right"/>
      <protection/>
    </xf>
    <xf numFmtId="169" fontId="4" fillId="0" borderId="0" xfId="71" applyNumberFormat="1" applyFont="1" applyFill="1" applyAlignment="1">
      <alignment horizontal="right"/>
      <protection/>
    </xf>
    <xf numFmtId="174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71" applyNumberFormat="1" applyFont="1" applyFill="1" applyAlignment="1">
      <alignment horizontal="left" wrapText="1" shrinkToFit="1"/>
      <protection/>
    </xf>
    <xf numFmtId="164" fontId="4" fillId="0" borderId="0" xfId="71" applyNumberFormat="1" applyFont="1" applyFill="1" applyAlignment="1">
      <alignment horizontal="right" shrinkToFit="1"/>
      <protection/>
    </xf>
    <xf numFmtId="164" fontId="5" fillId="0" borderId="0" xfId="49" applyNumberFormat="1" applyFont="1" applyFill="1" applyBorder="1" applyAlignment="1" applyProtection="1">
      <alignment horizontal="right" shrinkToFit="1"/>
      <protection/>
    </xf>
    <xf numFmtId="169" fontId="5" fillId="0" borderId="0" xfId="71" applyNumberFormat="1" applyFont="1" applyFill="1" applyAlignment="1">
      <alignment horizontal="right" shrinkToFit="1"/>
      <protection/>
    </xf>
    <xf numFmtId="164" fontId="3" fillId="0" borderId="0" xfId="0" applyFont="1" applyFill="1" applyAlignment="1">
      <alignment/>
    </xf>
    <xf numFmtId="175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0" applyFont="1" applyAlignment="1">
      <alignment horizontal="left" indent="1"/>
    </xf>
    <xf numFmtId="164" fontId="3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64" fontId="3" fillId="0" borderId="0" xfId="71" applyFont="1" applyFill="1" applyAlignment="1">
      <alignment horizontal="left" indent="1"/>
      <protection/>
    </xf>
    <xf numFmtId="164" fontId="4" fillId="0" borderId="0" xfId="71" applyFont="1" applyAlignment="1">
      <alignment horizontal="right" indent="1"/>
      <protection/>
    </xf>
    <xf numFmtId="169" fontId="4" fillId="0" borderId="0" xfId="27" applyNumberFormat="1" applyFont="1" applyFill="1" applyBorder="1" applyAlignment="1" applyProtection="1">
      <alignment horizontal="left" indent="1"/>
      <protection/>
    </xf>
    <xf numFmtId="164" fontId="4" fillId="0" borderId="0" xfId="71" applyFont="1" applyAlignment="1">
      <alignment horizontal="left" indent="1"/>
      <protection/>
    </xf>
    <xf numFmtId="164" fontId="3" fillId="0" borderId="0" xfId="0" applyFont="1" applyFill="1" applyAlignment="1">
      <alignment horizontal="left"/>
    </xf>
    <xf numFmtId="170" fontId="4" fillId="0" borderId="0" xfId="71" applyNumberFormat="1" applyFont="1" applyFill="1" applyAlignment="1">
      <alignment horizontal="right" indent="1" shrinkToFit="1"/>
      <protection/>
    </xf>
    <xf numFmtId="164" fontId="3" fillId="0" borderId="0" xfId="71" applyFont="1" applyFill="1" applyAlignment="1">
      <alignment horizontal="left" wrapText="1"/>
      <protection/>
    </xf>
    <xf numFmtId="176" fontId="4" fillId="0" borderId="0" xfId="22" applyNumberFormat="1" applyFont="1" applyFill="1" applyBorder="1" applyAlignment="1" applyProtection="1">
      <alignment horizontal="right" inden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64" fontId="5" fillId="0" borderId="0" xfId="50" applyFont="1" applyAlignment="1">
      <alignment horizontal="left"/>
      <protection/>
    </xf>
    <xf numFmtId="177" fontId="4" fillId="0" borderId="0" xfId="21" applyNumberFormat="1" applyFont="1" applyFill="1" applyBorder="1" applyAlignment="1" applyProtection="1">
      <alignment/>
      <protection/>
    </xf>
    <xf numFmtId="175" fontId="4" fillId="0" borderId="0" xfId="71" applyNumberFormat="1" applyFont="1" applyFill="1" applyAlignment="1">
      <alignment horizontal="right" indent="1"/>
      <protection/>
    </xf>
    <xf numFmtId="170" fontId="4" fillId="0" borderId="0" xfId="71" applyNumberFormat="1" applyFont="1" applyFill="1" applyAlignment="1">
      <alignment horizontal="left"/>
      <protection/>
    </xf>
    <xf numFmtId="169" fontId="4" fillId="0" borderId="0" xfId="27" applyNumberFormat="1" applyFont="1" applyFill="1" applyBorder="1" applyAlignment="1" applyProtection="1">
      <alignment horizontal="right"/>
      <protection/>
    </xf>
    <xf numFmtId="168" fontId="4" fillId="0" borderId="0" xfId="82" applyFont="1" applyFill="1" applyBorder="1" applyAlignment="1" applyProtection="1">
      <alignment/>
      <protection/>
    </xf>
    <xf numFmtId="169" fontId="4" fillId="0" borderId="0" xfId="71" applyNumberFormat="1" applyFont="1" applyFill="1">
      <alignment/>
      <protection/>
    </xf>
    <xf numFmtId="164" fontId="4" fillId="0" borderId="0" xfId="71" applyFont="1" applyFill="1">
      <alignment/>
      <protection/>
    </xf>
    <xf numFmtId="169" fontId="4" fillId="0" borderId="0" xfId="82" applyNumberFormat="1" applyFont="1" applyFill="1" applyBorder="1" applyAlignment="1" applyProtection="1">
      <alignment/>
      <protection/>
    </xf>
    <xf numFmtId="176" fontId="4" fillId="0" borderId="0" xfId="22" applyNumberFormat="1" applyFont="1" applyFill="1" applyBorder="1" applyAlignment="1" applyProtection="1">
      <alignment/>
      <protection/>
    </xf>
    <xf numFmtId="170" fontId="8" fillId="0" borderId="0" xfId="71" applyNumberFormat="1" applyFont="1" applyFill="1" applyAlignment="1">
      <alignment horizontal="left"/>
      <protection/>
    </xf>
    <xf numFmtId="169" fontId="4" fillId="0" borderId="0" xfId="50" applyNumberFormat="1" applyFont="1" applyAlignment="1">
      <alignment horizontal="right"/>
      <protection/>
    </xf>
    <xf numFmtId="164" fontId="4" fillId="0" borderId="0" xfId="71" applyFont="1" applyFill="1" applyAlignment="1">
      <alignment horizontal="left" indent="1"/>
      <protection/>
    </xf>
    <xf numFmtId="164" fontId="4" fillId="0" borderId="0" xfId="72" applyFont="1" applyFill="1" applyAlignment="1">
      <alignment horizontal="left"/>
      <protection/>
    </xf>
    <xf numFmtId="164" fontId="8" fillId="0" borderId="0" xfId="0" applyFont="1" applyAlignment="1">
      <alignment horizontal="left" inden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70" fontId="9" fillId="0" borderId="0" xfId="71" applyNumberFormat="1" applyFont="1" applyFill="1" applyAlignment="1">
      <alignment horizontal="left"/>
      <protection/>
    </xf>
    <xf numFmtId="175" fontId="3" fillId="0" borderId="0" xfId="0" applyNumberFormat="1" applyFont="1" applyAlignment="1">
      <alignment horizontal="right" indent="1"/>
    </xf>
  </cellXfs>
  <cellStyles count="8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2 3" xfId="24"/>
    <cellStyle name="Comma 3 3" xfId="25"/>
    <cellStyle name="Comma 3 4" xfId="26"/>
    <cellStyle name="Comma 4" xfId="27"/>
    <cellStyle name="Comma 4 2" xfId="28"/>
    <cellStyle name="Comma 4 2 2 2" xfId="29"/>
    <cellStyle name="Comma 4 2 2 2 2" xfId="30"/>
    <cellStyle name="Comma 5" xfId="31"/>
    <cellStyle name="Comma 5 2" xfId="32"/>
    <cellStyle name="Comma 5 2 2" xfId="33"/>
    <cellStyle name="Comma 5 2 2 2" xfId="34"/>
    <cellStyle name="Comma 5 2 2 3" xfId="35"/>
    <cellStyle name="Comma 5 2 3" xfId="36"/>
    <cellStyle name="Comma 5 2 4" xfId="37"/>
    <cellStyle name="Comma 5 3" xfId="38"/>
    <cellStyle name="Comma 5 3 2" xfId="39"/>
    <cellStyle name="Comma 5 3 2 2" xfId="40"/>
    <cellStyle name="Comma 5 3 2 3" xfId="41"/>
    <cellStyle name="Comma 5 3 3" xfId="42"/>
    <cellStyle name="Comma 5 3 4" xfId="43"/>
    <cellStyle name="Comma 5 4" xfId="44"/>
    <cellStyle name="Comma 5 5" xfId="45"/>
    <cellStyle name="Comma 6" xfId="46"/>
    <cellStyle name="Comma 6 2" xfId="47"/>
    <cellStyle name="Comma 6 3" xfId="48"/>
    <cellStyle name="Comma_Sheet1" xfId="49"/>
    <cellStyle name="Normal 103" xfId="50"/>
    <cellStyle name="Normal 103 2" xfId="51"/>
    <cellStyle name="Normal 2" xfId="52"/>
    <cellStyle name="Normal 2 2" xfId="53"/>
    <cellStyle name="Normal 2 2 2" xfId="54"/>
    <cellStyle name="Normal 2 2 2 2" xfId="55"/>
    <cellStyle name="Normal 2 2 3" xfId="56"/>
    <cellStyle name="Normal 2 3" xfId="57"/>
    <cellStyle name="Normal 2 3 2" xfId="58"/>
    <cellStyle name="Normal 2 3 2 2" xfId="59"/>
    <cellStyle name="Normal 2 3 3" xfId="60"/>
    <cellStyle name="Normal 2 4" xfId="61"/>
    <cellStyle name="Normal 3" xfId="62"/>
    <cellStyle name="Normal 8" xfId="63"/>
    <cellStyle name="Normal 8 2" xfId="64"/>
    <cellStyle name="Normal 8 2 2" xfId="65"/>
    <cellStyle name="Normal 8 3" xfId="66"/>
    <cellStyle name="Normal 9" xfId="67"/>
    <cellStyle name="Normal 9 2" xfId="68"/>
    <cellStyle name="Normal 9 2 2" xfId="69"/>
    <cellStyle name="Normal 9 3" xfId="70"/>
    <cellStyle name="Normal_Sheet1" xfId="71"/>
    <cellStyle name="Normal_Sheet1 2" xfId="72"/>
    <cellStyle name="Percent 2" xfId="73"/>
    <cellStyle name="Percent 2 2" xfId="74"/>
    <cellStyle name="Percent 3" xfId="75"/>
    <cellStyle name="Percent 4" xfId="76"/>
    <cellStyle name="Percent 4 2" xfId="77"/>
    <cellStyle name="Percent 5" xfId="78"/>
    <cellStyle name="Percent 5 2" xfId="79"/>
    <cellStyle name="Percent 5 2 2" xfId="80"/>
    <cellStyle name="Percent 5 3" xfId="81"/>
    <cellStyle name="Percent 6" xfId="82"/>
    <cellStyle name="Percent 6 2" xfId="83"/>
    <cellStyle name="Percent 6 2 2" xfId="84"/>
    <cellStyle name="Percent 6 3" xfId="85"/>
    <cellStyle name="Percent 7" xfId="86"/>
    <cellStyle name="Percent 7 2" xfId="87"/>
    <cellStyle name="Percent 7 2 2" xfId="88"/>
    <cellStyle name="Percent 7 2 2 2" xfId="89"/>
    <cellStyle name="Percent 7 2 3" xfId="90"/>
    <cellStyle name="Percent 7 3" xfId="91"/>
    <cellStyle name="Percent 7 3 2" xfId="92"/>
    <cellStyle name="Percent 7 3 2 2" xfId="93"/>
    <cellStyle name="Percent 7 3 3" xfId="94"/>
    <cellStyle name="Percent 7 4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8.00390625" style="1" customWidth="1"/>
    <col min="2" max="2" width="79.7109375" style="1" customWidth="1"/>
    <col min="3" max="3" width="23.281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6.421875" style="4" customWidth="1"/>
    <col min="10" max="10" width="20.7109375" style="1" customWidth="1"/>
    <col min="11" max="11" width="14.8515625" style="1" customWidth="1"/>
    <col min="12" max="12" width="10.140625" style="1" customWidth="1"/>
    <col min="13" max="13" width="9.421875" style="0" customWidth="1"/>
    <col min="14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2" ht="12.75">
      <c r="A3" s="21">
        <v>1</v>
      </c>
      <c r="B3" s="22" t="s">
        <v>11</v>
      </c>
      <c r="C3" s="23" t="s">
        <v>12</v>
      </c>
      <c r="D3" s="24">
        <v>8122075</v>
      </c>
      <c r="E3" s="22" t="s">
        <v>13</v>
      </c>
      <c r="F3" s="25" t="s">
        <v>14</v>
      </c>
      <c r="G3" s="23">
        <v>1</v>
      </c>
      <c r="H3" s="23">
        <v>588</v>
      </c>
      <c r="I3" s="8">
        <f>D3/H3</f>
        <v>13813.052721088436</v>
      </c>
      <c r="J3" s="26">
        <v>8122075</v>
      </c>
      <c r="K3" s="22"/>
      <c r="L3" s="23"/>
    </row>
    <row r="4" spans="1:12" ht="12.75">
      <c r="A4" s="21">
        <v>2</v>
      </c>
      <c r="B4" s="22" t="s">
        <v>15</v>
      </c>
      <c r="C4" s="23" t="s">
        <v>16</v>
      </c>
      <c r="D4" s="24">
        <v>7600420</v>
      </c>
      <c r="E4" s="22" t="s">
        <v>17</v>
      </c>
      <c r="F4" s="25" t="s">
        <v>14</v>
      </c>
      <c r="G4" s="23">
        <v>1</v>
      </c>
      <c r="H4" s="23">
        <v>561</v>
      </c>
      <c r="I4" s="8">
        <f aca="true" t="shared" si="0" ref="I4:I17">D4/H4</f>
        <v>13547.985739750446</v>
      </c>
      <c r="J4" s="26">
        <v>7600420</v>
      </c>
      <c r="K4" s="22"/>
      <c r="L4" s="23"/>
    </row>
    <row r="5" spans="1:12" ht="12.75">
      <c r="A5" s="21">
        <v>3</v>
      </c>
      <c r="B5" s="22" t="s">
        <v>18</v>
      </c>
      <c r="C5" s="23" t="s">
        <v>16</v>
      </c>
      <c r="D5" s="24">
        <v>3362699</v>
      </c>
      <c r="E5" s="22" t="s">
        <v>19</v>
      </c>
      <c r="F5" s="27">
        <v>-0.36536408394099074</v>
      </c>
      <c r="G5" s="23">
        <v>2</v>
      </c>
      <c r="H5" s="23">
        <v>667</v>
      </c>
      <c r="I5" s="8">
        <f t="shared" si="0"/>
        <v>5041.527736131934</v>
      </c>
      <c r="J5" s="26">
        <v>14478457</v>
      </c>
      <c r="K5" s="28"/>
      <c r="L5" s="23"/>
    </row>
    <row r="6" spans="1:12" ht="12.75">
      <c r="A6" s="21">
        <v>4</v>
      </c>
      <c r="B6" s="22" t="s">
        <v>20</v>
      </c>
      <c r="C6" s="23" t="s">
        <v>12</v>
      </c>
      <c r="D6" s="24">
        <v>2333079</v>
      </c>
      <c r="E6" s="22" t="s">
        <v>21</v>
      </c>
      <c r="F6" s="27">
        <v>-0.5081497231775698</v>
      </c>
      <c r="G6" s="23">
        <v>2</v>
      </c>
      <c r="H6" s="23">
        <v>544</v>
      </c>
      <c r="I6" s="8">
        <f t="shared" si="0"/>
        <v>4288.748161764706</v>
      </c>
      <c r="J6" s="26">
        <v>10220202</v>
      </c>
      <c r="K6" s="22"/>
      <c r="L6" s="23"/>
    </row>
    <row r="7" spans="1:12" ht="12.75">
      <c r="A7" s="21">
        <v>5</v>
      </c>
      <c r="B7" s="22" t="s">
        <v>22</v>
      </c>
      <c r="C7" s="23" t="s">
        <v>12</v>
      </c>
      <c r="D7" s="24">
        <v>730459</v>
      </c>
      <c r="E7" s="22" t="s">
        <v>17</v>
      </c>
      <c r="F7" s="29">
        <v>-0.39894165004509213</v>
      </c>
      <c r="G7" s="23">
        <v>6</v>
      </c>
      <c r="H7" s="23">
        <v>477</v>
      </c>
      <c r="I7" s="8">
        <f t="shared" si="0"/>
        <v>1531.3605870020965</v>
      </c>
      <c r="J7" s="26">
        <v>30541752</v>
      </c>
      <c r="K7" s="22"/>
      <c r="L7" s="23"/>
    </row>
    <row r="8" spans="1:12" ht="12.75">
      <c r="A8" s="21">
        <v>6</v>
      </c>
      <c r="B8" s="22" t="s">
        <v>23</v>
      </c>
      <c r="C8" s="23" t="s">
        <v>12</v>
      </c>
      <c r="D8" s="24">
        <v>599673</v>
      </c>
      <c r="E8" s="22" t="s">
        <v>24</v>
      </c>
      <c r="F8" s="25">
        <v>-0.545668197842111</v>
      </c>
      <c r="G8" s="23">
        <v>3</v>
      </c>
      <c r="H8" s="23">
        <v>438</v>
      </c>
      <c r="I8" s="8">
        <f t="shared" si="0"/>
        <v>1369.1164383561643</v>
      </c>
      <c r="J8" s="26">
        <v>9088751</v>
      </c>
      <c r="K8" s="22"/>
      <c r="L8" s="23"/>
    </row>
    <row r="9" spans="1:12" ht="12.75">
      <c r="A9" s="21">
        <v>7</v>
      </c>
      <c r="B9" s="22" t="s">
        <v>25</v>
      </c>
      <c r="C9" s="23" t="s">
        <v>16</v>
      </c>
      <c r="D9" s="24">
        <v>207931</v>
      </c>
      <c r="E9" s="22" t="s">
        <v>26</v>
      </c>
      <c r="F9" s="25">
        <v>-0.6723690222957537</v>
      </c>
      <c r="G9" s="23">
        <v>4</v>
      </c>
      <c r="H9" s="23">
        <v>258</v>
      </c>
      <c r="I9" s="8">
        <f t="shared" si="0"/>
        <v>805.9341085271318</v>
      </c>
      <c r="J9" s="26">
        <v>8825850</v>
      </c>
      <c r="K9" s="22"/>
      <c r="L9" s="23"/>
    </row>
    <row r="10" spans="1:12" ht="12.75">
      <c r="A10" s="21">
        <v>8</v>
      </c>
      <c r="B10" s="22" t="s">
        <v>27</v>
      </c>
      <c r="C10" s="23" t="s">
        <v>12</v>
      </c>
      <c r="D10" s="24">
        <v>188057</v>
      </c>
      <c r="E10" s="22" t="s">
        <v>28</v>
      </c>
      <c r="F10" s="27">
        <v>-0.6752884826237027</v>
      </c>
      <c r="G10" s="23">
        <v>3</v>
      </c>
      <c r="H10" s="23">
        <v>420</v>
      </c>
      <c r="I10" s="8">
        <f t="shared" si="0"/>
        <v>447.7547619047619</v>
      </c>
      <c r="J10" s="26">
        <v>6063678</v>
      </c>
      <c r="K10" s="22"/>
      <c r="L10" s="23"/>
    </row>
    <row r="11" spans="1:12" ht="12.75">
      <c r="A11" s="21">
        <v>9</v>
      </c>
      <c r="B11" s="22" t="s">
        <v>29</v>
      </c>
      <c r="C11" s="23" t="s">
        <v>16</v>
      </c>
      <c r="D11" s="24">
        <v>171587</v>
      </c>
      <c r="E11" s="22" t="s">
        <v>28</v>
      </c>
      <c r="F11" s="25">
        <v>-0.6205061628187293</v>
      </c>
      <c r="G11" s="23">
        <v>5</v>
      </c>
      <c r="H11" s="23">
        <v>175</v>
      </c>
      <c r="I11" s="8">
        <f t="shared" si="0"/>
        <v>980.4971428571429</v>
      </c>
      <c r="J11" s="26">
        <v>15297486</v>
      </c>
      <c r="K11" s="22"/>
      <c r="L11" s="23"/>
    </row>
    <row r="12" spans="1:12" ht="12.75">
      <c r="A12" s="21">
        <v>10</v>
      </c>
      <c r="B12" s="22" t="s">
        <v>30</v>
      </c>
      <c r="C12" s="23" t="s">
        <v>31</v>
      </c>
      <c r="D12" s="24">
        <v>139534</v>
      </c>
      <c r="E12" s="22" t="s">
        <v>32</v>
      </c>
      <c r="F12" s="25" t="s">
        <v>14</v>
      </c>
      <c r="G12" s="23">
        <v>1</v>
      </c>
      <c r="H12" s="23">
        <v>58</v>
      </c>
      <c r="I12" s="8">
        <f t="shared" si="0"/>
        <v>2405.7586206896553</v>
      </c>
      <c r="J12" s="26">
        <v>139534</v>
      </c>
      <c r="K12" s="22"/>
      <c r="L12" s="23"/>
    </row>
    <row r="13" spans="1:12" ht="12.75">
      <c r="A13" s="21">
        <v>11</v>
      </c>
      <c r="B13" s="22" t="s">
        <v>33</v>
      </c>
      <c r="C13" s="23" t="s">
        <v>12</v>
      </c>
      <c r="D13" s="24">
        <v>107396</v>
      </c>
      <c r="E13" s="22" t="s">
        <v>17</v>
      </c>
      <c r="F13" s="29">
        <v>-0.6513535711619058</v>
      </c>
      <c r="G13" s="23">
        <v>5</v>
      </c>
      <c r="H13" s="23">
        <v>163</v>
      </c>
      <c r="I13" s="8">
        <f t="shared" si="0"/>
        <v>658.8711656441718</v>
      </c>
      <c r="J13" s="26">
        <v>8323739</v>
      </c>
      <c r="K13" s="22"/>
      <c r="L13" s="23"/>
    </row>
    <row r="14" spans="1:12" ht="12.75">
      <c r="A14" s="21">
        <v>12</v>
      </c>
      <c r="B14" s="22" t="s">
        <v>34</v>
      </c>
      <c r="C14" s="23" t="s">
        <v>16</v>
      </c>
      <c r="D14" s="24">
        <v>105153</v>
      </c>
      <c r="E14" s="22" t="s">
        <v>19</v>
      </c>
      <c r="F14" s="25">
        <v>-0.6736000744971443</v>
      </c>
      <c r="G14" s="23">
        <v>4</v>
      </c>
      <c r="H14" s="23">
        <v>149</v>
      </c>
      <c r="I14" s="8">
        <f t="shared" si="0"/>
        <v>705.7248322147651</v>
      </c>
      <c r="J14" s="26">
        <v>6062072</v>
      </c>
      <c r="K14" s="22"/>
      <c r="L14" s="23"/>
    </row>
    <row r="15" spans="1:12" ht="12.75">
      <c r="A15" s="21">
        <v>13</v>
      </c>
      <c r="B15" s="22" t="s">
        <v>35</v>
      </c>
      <c r="C15" s="23" t="s">
        <v>36</v>
      </c>
      <c r="D15" s="24">
        <v>49460</v>
      </c>
      <c r="E15" s="22" t="s">
        <v>24</v>
      </c>
      <c r="F15" s="25">
        <v>-0.2999589543260725</v>
      </c>
      <c r="G15" s="23">
        <v>12</v>
      </c>
      <c r="H15" s="23">
        <v>238</v>
      </c>
      <c r="I15" s="8">
        <f t="shared" si="0"/>
        <v>207.81512605042016</v>
      </c>
      <c r="J15" s="26">
        <v>10301577</v>
      </c>
      <c r="K15" s="22"/>
      <c r="L15" s="23"/>
    </row>
    <row r="16" spans="1:12" ht="12.75">
      <c r="A16" s="21">
        <v>14</v>
      </c>
      <c r="B16" s="22" t="s">
        <v>37</v>
      </c>
      <c r="C16" s="23" t="s">
        <v>31</v>
      </c>
      <c r="D16" s="24">
        <v>41029</v>
      </c>
      <c r="E16" s="22" t="s">
        <v>38</v>
      </c>
      <c r="F16" s="25" t="s">
        <v>14</v>
      </c>
      <c r="G16" s="23">
        <v>1</v>
      </c>
      <c r="H16" s="23">
        <v>8</v>
      </c>
      <c r="I16" s="8">
        <f t="shared" si="0"/>
        <v>5128.625</v>
      </c>
      <c r="J16" s="26">
        <v>41029</v>
      </c>
      <c r="K16" s="22"/>
      <c r="L16" s="23"/>
    </row>
    <row r="17" spans="1:12" ht="12.75">
      <c r="A17" s="21">
        <v>15</v>
      </c>
      <c r="B17" s="22" t="s">
        <v>39</v>
      </c>
      <c r="C17" s="23" t="s">
        <v>40</v>
      </c>
      <c r="D17" s="24">
        <v>35959</v>
      </c>
      <c r="E17" s="22" t="s">
        <v>41</v>
      </c>
      <c r="F17" s="25" t="s">
        <v>14</v>
      </c>
      <c r="G17" s="23">
        <v>1</v>
      </c>
      <c r="H17" s="23">
        <v>114</v>
      </c>
      <c r="I17" s="8">
        <f t="shared" si="0"/>
        <v>315.4298245614035</v>
      </c>
      <c r="J17" s="26">
        <v>35959</v>
      </c>
      <c r="K17" s="22"/>
      <c r="L17" s="23"/>
    </row>
    <row r="18" spans="1:10" ht="12.75">
      <c r="A18" s="30"/>
      <c r="B18" s="31" t="s">
        <v>42</v>
      </c>
      <c r="C18" s="32"/>
      <c r="D18" s="33">
        <f>SUM(D3:D17)</f>
        <v>23794511</v>
      </c>
      <c r="E18" s="34"/>
      <c r="F18" s="35"/>
      <c r="G18" s="36"/>
      <c r="H18" s="37"/>
      <c r="I18" s="38"/>
      <c r="J18" s="33">
        <f>SUM(J3:J17)</f>
        <v>135142581</v>
      </c>
    </row>
    <row r="19" spans="1:10" ht="12.75">
      <c r="A19" s="39"/>
      <c r="B19" s="40"/>
      <c r="C19" s="41"/>
      <c r="D19" s="42"/>
      <c r="E19" s="43"/>
      <c r="F19" s="42"/>
      <c r="G19" s="42"/>
      <c r="H19" s="42"/>
      <c r="I19" s="44"/>
      <c r="J19" s="42"/>
    </row>
    <row r="20" spans="1:10" ht="12.75">
      <c r="A20" s="45"/>
      <c r="C20" s="46"/>
      <c r="D20" s="8"/>
      <c r="E20" s="47"/>
      <c r="F20" s="10"/>
      <c r="G20" s="48"/>
      <c r="H20" s="48"/>
      <c r="I20" s="49"/>
      <c r="J20" s="49"/>
    </row>
    <row r="21" spans="1:10" s="55" customFormat="1" ht="12.75">
      <c r="A21" s="39"/>
      <c r="B21" s="6" t="s">
        <v>43</v>
      </c>
      <c r="C21" s="41"/>
      <c r="D21" s="50"/>
      <c r="E21" s="51"/>
      <c r="F21" s="25"/>
      <c r="G21" s="52"/>
      <c r="H21" s="53"/>
      <c r="I21" s="54"/>
      <c r="J21" s="42"/>
    </row>
    <row r="22" spans="1:11" ht="12.75">
      <c r="A22" s="56">
        <v>20</v>
      </c>
      <c r="B22" s="57" t="s">
        <v>44</v>
      </c>
      <c r="C22" s="2" t="s">
        <v>45</v>
      </c>
      <c r="D22" s="24">
        <v>22524</v>
      </c>
      <c r="E22" s="58" t="s">
        <v>46</v>
      </c>
      <c r="F22" s="25" t="s">
        <v>14</v>
      </c>
      <c r="G22" s="56">
        <v>1</v>
      </c>
      <c r="H22" s="56">
        <v>20</v>
      </c>
      <c r="I22" s="56">
        <f aca="true" t="shared" si="1" ref="I22:I42">D22/H22</f>
        <v>1126.2</v>
      </c>
      <c r="J22" s="56">
        <v>22524</v>
      </c>
      <c r="K22" s="56"/>
    </row>
    <row r="23" spans="1:11" ht="12.75">
      <c r="A23" s="56">
        <v>26</v>
      </c>
      <c r="B23" s="57" t="s">
        <v>47</v>
      </c>
      <c r="C23" s="2" t="s">
        <v>40</v>
      </c>
      <c r="D23" s="24">
        <v>10656</v>
      </c>
      <c r="E23" s="58" t="s">
        <v>48</v>
      </c>
      <c r="F23" s="25" t="s">
        <v>14</v>
      </c>
      <c r="G23" s="56">
        <v>1</v>
      </c>
      <c r="H23" s="56">
        <v>6</v>
      </c>
      <c r="I23" s="56">
        <f t="shared" si="1"/>
        <v>1776</v>
      </c>
      <c r="J23" s="56">
        <v>10656</v>
      </c>
      <c r="K23" s="56"/>
    </row>
    <row r="24" spans="1:11" ht="12.75">
      <c r="A24" s="56">
        <v>28</v>
      </c>
      <c r="B24" s="57" t="s">
        <v>49</v>
      </c>
      <c r="C24" s="2" t="s">
        <v>16</v>
      </c>
      <c r="D24" s="24">
        <v>8570</v>
      </c>
      <c r="E24" s="58" t="s">
        <v>17</v>
      </c>
      <c r="F24" s="25" t="s">
        <v>14</v>
      </c>
      <c r="G24" s="56">
        <v>421</v>
      </c>
      <c r="H24" s="56">
        <v>1</v>
      </c>
      <c r="I24" s="56">
        <f t="shared" si="1"/>
        <v>8570</v>
      </c>
      <c r="J24" s="56">
        <v>67977877</v>
      </c>
      <c r="K24" s="56"/>
    </row>
    <row r="25" spans="1:11" ht="12.75">
      <c r="A25" s="56">
        <v>30</v>
      </c>
      <c r="B25" s="58" t="s">
        <v>50</v>
      </c>
      <c r="C25" s="2" t="s">
        <v>16</v>
      </c>
      <c r="D25" s="24">
        <v>8435</v>
      </c>
      <c r="E25" s="59" t="s">
        <v>13</v>
      </c>
      <c r="F25" s="60">
        <v>0.7845025803484748</v>
      </c>
      <c r="G25" s="56">
        <v>16</v>
      </c>
      <c r="H25" s="56">
        <v>206</v>
      </c>
      <c r="I25" s="56">
        <f t="shared" si="1"/>
        <v>40.94660194174757</v>
      </c>
      <c r="J25" s="56">
        <v>46092413</v>
      </c>
      <c r="K25" s="56"/>
    </row>
    <row r="26" spans="1:11" ht="12.75">
      <c r="A26" s="56">
        <v>32</v>
      </c>
      <c r="B26" s="57" t="s">
        <v>51</v>
      </c>
      <c r="C26" s="2" t="s">
        <v>52</v>
      </c>
      <c r="D26" s="24">
        <v>8012</v>
      </c>
      <c r="E26" s="58" t="s">
        <v>53</v>
      </c>
      <c r="F26" s="25" t="s">
        <v>14</v>
      </c>
      <c r="G26" s="56">
        <v>1</v>
      </c>
      <c r="H26" s="56">
        <v>4</v>
      </c>
      <c r="I26" s="56">
        <f t="shared" si="1"/>
        <v>2003</v>
      </c>
      <c r="J26" s="56">
        <v>8012</v>
      </c>
      <c r="K26" s="56"/>
    </row>
    <row r="27" spans="1:11" ht="12.75">
      <c r="A27" s="56">
        <v>37</v>
      </c>
      <c r="B27" s="57" t="s">
        <v>54</v>
      </c>
      <c r="C27" s="2" t="s">
        <v>16</v>
      </c>
      <c r="D27" s="24">
        <v>6238</v>
      </c>
      <c r="E27" s="58" t="s">
        <v>26</v>
      </c>
      <c r="F27" s="60">
        <v>0.6814909369415368</v>
      </c>
      <c r="G27" s="56">
        <v>9</v>
      </c>
      <c r="H27" s="56">
        <v>9</v>
      </c>
      <c r="I27" s="56">
        <f t="shared" si="1"/>
        <v>693.1111111111111</v>
      </c>
      <c r="J27" s="56">
        <v>9560831</v>
      </c>
      <c r="K27" s="56"/>
    </row>
    <row r="28" spans="1:11" ht="12.75">
      <c r="A28" s="56">
        <v>38</v>
      </c>
      <c r="B28" s="57" t="s">
        <v>55</v>
      </c>
      <c r="C28" s="2" t="s">
        <v>40</v>
      </c>
      <c r="D28" s="24">
        <v>5900</v>
      </c>
      <c r="E28" s="58" t="s">
        <v>41</v>
      </c>
      <c r="F28" s="25" t="s">
        <v>14</v>
      </c>
      <c r="G28" s="56">
        <v>1</v>
      </c>
      <c r="H28" s="56">
        <v>5</v>
      </c>
      <c r="I28" s="56">
        <f t="shared" si="1"/>
        <v>1180</v>
      </c>
      <c r="J28" s="56">
        <v>5900</v>
      </c>
      <c r="K28" s="56"/>
    </row>
    <row r="29" spans="1:11" ht="12.75">
      <c r="A29" s="56">
        <v>42</v>
      </c>
      <c r="B29" s="61" t="s">
        <v>56</v>
      </c>
      <c r="C29" s="62" t="s">
        <v>57</v>
      </c>
      <c r="D29" s="24">
        <v>2525</v>
      </c>
      <c r="E29" s="63" t="s">
        <v>58</v>
      </c>
      <c r="F29" s="60">
        <v>0.5311049210770661</v>
      </c>
      <c r="G29" s="56">
        <v>7</v>
      </c>
      <c r="H29" s="56">
        <v>7</v>
      </c>
      <c r="I29" s="56">
        <f t="shared" si="1"/>
        <v>360.7142857142857</v>
      </c>
      <c r="J29" s="56">
        <v>385504</v>
      </c>
      <c r="K29" s="56"/>
    </row>
    <row r="30" spans="1:11" ht="12.75">
      <c r="A30" s="56">
        <v>46</v>
      </c>
      <c r="B30" s="22" t="s">
        <v>59</v>
      </c>
      <c r="C30" s="2" t="s">
        <v>40</v>
      </c>
      <c r="D30" s="24">
        <v>1856</v>
      </c>
      <c r="E30" s="58" t="s">
        <v>58</v>
      </c>
      <c r="F30" s="60">
        <v>-2.399267399267399</v>
      </c>
      <c r="G30" s="56">
        <v>5</v>
      </c>
      <c r="H30" s="56">
        <v>4</v>
      </c>
      <c r="I30" s="56">
        <f t="shared" si="1"/>
        <v>464</v>
      </c>
      <c r="J30" s="56">
        <v>69937</v>
      </c>
      <c r="K30" s="56"/>
    </row>
    <row r="31" spans="1:11" ht="12.75">
      <c r="A31" s="56">
        <v>51</v>
      </c>
      <c r="B31" s="58" t="s">
        <v>60</v>
      </c>
      <c r="C31" s="2" t="s">
        <v>16</v>
      </c>
      <c r="D31" s="24">
        <v>1295</v>
      </c>
      <c r="E31" s="59" t="s">
        <v>13</v>
      </c>
      <c r="F31" s="60">
        <v>0.7166846979914594</v>
      </c>
      <c r="G31" s="56">
        <v>10</v>
      </c>
      <c r="H31" s="56">
        <v>8</v>
      </c>
      <c r="I31" s="56">
        <f t="shared" si="1"/>
        <v>161.875</v>
      </c>
      <c r="J31" s="56">
        <v>9661793.612603331</v>
      </c>
      <c r="K31" s="56"/>
    </row>
    <row r="32" spans="1:11" ht="12.75">
      <c r="A32" s="56">
        <v>55</v>
      </c>
      <c r="B32" s="22" t="s">
        <v>61</v>
      </c>
      <c r="C32" s="46" t="s">
        <v>40</v>
      </c>
      <c r="D32" s="24">
        <v>1062</v>
      </c>
      <c r="E32" s="22" t="s">
        <v>41</v>
      </c>
      <c r="F32" s="60">
        <v>0.6168139996394182</v>
      </c>
      <c r="G32" s="56">
        <v>3</v>
      </c>
      <c r="H32" s="56">
        <v>2</v>
      </c>
      <c r="I32" s="56">
        <f t="shared" si="1"/>
        <v>531</v>
      </c>
      <c r="J32" s="56">
        <v>388455.43673090334</v>
      </c>
      <c r="K32" s="56"/>
    </row>
    <row r="33" spans="1:11" ht="12.75">
      <c r="A33" s="56">
        <v>56</v>
      </c>
      <c r="B33" s="61" t="s">
        <v>62</v>
      </c>
      <c r="C33" s="62" t="s">
        <v>40</v>
      </c>
      <c r="D33" s="24">
        <v>1040</v>
      </c>
      <c r="E33" s="64" t="s">
        <v>41</v>
      </c>
      <c r="F33" s="60">
        <v>0.6048632218851531</v>
      </c>
      <c r="G33" s="56">
        <v>5</v>
      </c>
      <c r="H33" s="56">
        <v>1</v>
      </c>
      <c r="I33" s="56">
        <f t="shared" si="1"/>
        <v>1040</v>
      </c>
      <c r="J33" s="56">
        <v>760225.8362562337</v>
      </c>
      <c r="K33" s="56"/>
    </row>
    <row r="34" spans="1:11" ht="12.75">
      <c r="A34" s="56">
        <v>59</v>
      </c>
      <c r="B34" s="22" t="s">
        <v>63</v>
      </c>
      <c r="C34" s="23" t="s">
        <v>64</v>
      </c>
      <c r="D34" s="24">
        <v>906</v>
      </c>
      <c r="E34" s="22" t="s">
        <v>65</v>
      </c>
      <c r="F34" s="60">
        <v>0.7317145395321292</v>
      </c>
      <c r="G34" s="56">
        <v>10</v>
      </c>
      <c r="H34" s="56">
        <v>3</v>
      </c>
      <c r="I34" s="56">
        <f t="shared" si="1"/>
        <v>302</v>
      </c>
      <c r="J34" s="56">
        <v>1747099</v>
      </c>
      <c r="K34" s="56"/>
    </row>
    <row r="35" spans="1:11" s="1" customFormat="1" ht="12.75">
      <c r="A35" s="56">
        <v>60</v>
      </c>
      <c r="B35" s="22" t="s">
        <v>66</v>
      </c>
      <c r="C35" s="23" t="s">
        <v>40</v>
      </c>
      <c r="D35" s="24" t="s">
        <v>67</v>
      </c>
      <c r="E35" s="22" t="s">
        <v>68</v>
      </c>
      <c r="F35" s="60" t="s">
        <v>69</v>
      </c>
      <c r="G35" s="56">
        <v>2</v>
      </c>
      <c r="H35" s="56">
        <v>1</v>
      </c>
      <c r="I35" s="56">
        <v>882</v>
      </c>
      <c r="J35" s="56">
        <v>6602</v>
      </c>
      <c r="K35" s="56"/>
    </row>
    <row r="36" spans="1:11" s="1" customFormat="1" ht="12.75">
      <c r="A36" s="56">
        <v>63</v>
      </c>
      <c r="B36" s="22" t="s">
        <v>70</v>
      </c>
      <c r="C36" s="23" t="s">
        <v>40</v>
      </c>
      <c r="D36" s="24" t="s">
        <v>71</v>
      </c>
      <c r="E36" s="22" t="s">
        <v>46</v>
      </c>
      <c r="F36" s="60">
        <v>2.14</v>
      </c>
      <c r="G36" s="56">
        <v>3</v>
      </c>
      <c r="H36" s="56">
        <v>1</v>
      </c>
      <c r="I36" s="56">
        <v>643</v>
      </c>
      <c r="J36" s="56">
        <v>1857</v>
      </c>
      <c r="K36" s="56"/>
    </row>
    <row r="37" spans="1:11" ht="12.75">
      <c r="A37" s="56">
        <v>64</v>
      </c>
      <c r="B37" s="22" t="s">
        <v>72</v>
      </c>
      <c r="C37" s="46" t="s">
        <v>40</v>
      </c>
      <c r="D37" s="24">
        <v>567</v>
      </c>
      <c r="E37" s="22" t="s">
        <v>73</v>
      </c>
      <c r="F37" s="60">
        <v>0.6473880597014926</v>
      </c>
      <c r="G37" s="56">
        <v>6</v>
      </c>
      <c r="H37" s="56">
        <v>3</v>
      </c>
      <c r="I37" s="56">
        <f t="shared" si="1"/>
        <v>189</v>
      </c>
      <c r="J37" s="56">
        <v>55133</v>
      </c>
      <c r="K37" s="56"/>
    </row>
    <row r="38" spans="1:11" ht="12.75">
      <c r="A38" s="56">
        <v>73</v>
      </c>
      <c r="B38" s="58" t="s">
        <v>74</v>
      </c>
      <c r="C38" s="2" t="s">
        <v>40</v>
      </c>
      <c r="D38" s="24">
        <v>357</v>
      </c>
      <c r="E38" s="58" t="s">
        <v>75</v>
      </c>
      <c r="F38" s="60">
        <v>0.8534482758620691</v>
      </c>
      <c r="G38" s="56">
        <v>3</v>
      </c>
      <c r="H38" s="56">
        <v>1</v>
      </c>
      <c r="I38" s="56">
        <f t="shared" si="1"/>
        <v>357</v>
      </c>
      <c r="J38" s="56">
        <v>36609</v>
      </c>
      <c r="K38" s="56"/>
    </row>
    <row r="39" spans="1:11" s="1" customFormat="1" ht="12.75">
      <c r="A39" s="56">
        <v>75</v>
      </c>
      <c r="B39" s="22" t="s">
        <v>76</v>
      </c>
      <c r="C39" s="2" t="s">
        <v>77</v>
      </c>
      <c r="D39" s="24">
        <v>314</v>
      </c>
      <c r="E39" s="58" t="s">
        <v>78</v>
      </c>
      <c r="F39" s="60">
        <v>-0.3029045643153528</v>
      </c>
      <c r="G39" s="56">
        <v>6</v>
      </c>
      <c r="H39" s="56">
        <v>2</v>
      </c>
      <c r="I39" s="56">
        <f t="shared" si="1"/>
        <v>157</v>
      </c>
      <c r="J39" s="56">
        <v>31223</v>
      </c>
      <c r="K39" s="56"/>
    </row>
    <row r="40" spans="1:11" s="1" customFormat="1" ht="12.75">
      <c r="A40" s="56">
        <v>77</v>
      </c>
      <c r="B40" s="58" t="s">
        <v>79</v>
      </c>
      <c r="C40" s="2" t="s">
        <v>80</v>
      </c>
      <c r="D40" s="24">
        <v>220</v>
      </c>
      <c r="E40" s="58" t="s">
        <v>81</v>
      </c>
      <c r="F40" s="60">
        <v>0.6935933147632313</v>
      </c>
      <c r="G40" s="56">
        <v>11</v>
      </c>
      <c r="H40" s="56">
        <v>2</v>
      </c>
      <c r="I40" s="56">
        <f t="shared" si="1"/>
        <v>110</v>
      </c>
      <c r="J40" s="56">
        <v>803245</v>
      </c>
      <c r="K40" s="56"/>
    </row>
    <row r="41" spans="1:11" s="1" customFormat="1" ht="12.75">
      <c r="A41" s="56">
        <v>84</v>
      </c>
      <c r="B41" s="57" t="s">
        <v>82</v>
      </c>
      <c r="C41" s="2" t="s">
        <v>40</v>
      </c>
      <c r="D41" s="24">
        <v>123</v>
      </c>
      <c r="E41" s="58" t="s">
        <v>83</v>
      </c>
      <c r="F41" s="60">
        <v>-7.785714285714286</v>
      </c>
      <c r="G41" s="56">
        <v>9</v>
      </c>
      <c r="H41" s="56">
        <v>1</v>
      </c>
      <c r="I41" s="56">
        <f t="shared" si="1"/>
        <v>123</v>
      </c>
      <c r="J41" s="56">
        <v>38799</v>
      </c>
      <c r="K41" s="56"/>
    </row>
    <row r="42" spans="1:11" s="55" customFormat="1" ht="12.75">
      <c r="A42" s="56">
        <v>89</v>
      </c>
      <c r="B42" s="22" t="s">
        <v>84</v>
      </c>
      <c r="C42" s="23" t="s">
        <v>40</v>
      </c>
      <c r="D42" s="24">
        <v>43</v>
      </c>
      <c r="E42" s="22" t="s">
        <v>85</v>
      </c>
      <c r="F42" s="25" t="s">
        <v>14</v>
      </c>
      <c r="G42" s="56">
        <v>17</v>
      </c>
      <c r="H42" s="56">
        <v>1</v>
      </c>
      <c r="I42" s="56">
        <f t="shared" si="1"/>
        <v>43</v>
      </c>
      <c r="J42" s="56">
        <v>24129</v>
      </c>
      <c r="K42" s="56"/>
    </row>
    <row r="43" spans="1:11" s="55" customFormat="1" ht="12.75">
      <c r="A43" s="56"/>
      <c r="B43" s="65"/>
      <c r="C43" s="23"/>
      <c r="D43" s="24"/>
      <c r="E43" s="22"/>
      <c r="F43" s="25"/>
      <c r="G43" s="66"/>
      <c r="H43" s="56"/>
      <c r="I43" s="56"/>
      <c r="J43" s="56"/>
      <c r="K43" s="56"/>
    </row>
    <row r="44" spans="1:11" ht="12.75">
      <c r="A44" s="56"/>
      <c r="B44" s="6" t="s">
        <v>86</v>
      </c>
      <c r="C44" s="7"/>
      <c r="D44" s="24"/>
      <c r="E44" s="67"/>
      <c r="F44" s="25"/>
      <c r="G44" s="66"/>
      <c r="H44" s="56"/>
      <c r="I44" s="56"/>
      <c r="J44" s="56"/>
      <c r="K44" s="56"/>
    </row>
    <row r="45" spans="1:11" ht="12.75">
      <c r="A45" s="56">
        <v>10</v>
      </c>
      <c r="B45" s="57" t="s">
        <v>30</v>
      </c>
      <c r="C45" s="2" t="s">
        <v>31</v>
      </c>
      <c r="D45" s="24">
        <v>139534</v>
      </c>
      <c r="E45" s="58" t="s">
        <v>32</v>
      </c>
      <c r="F45" s="25" t="s">
        <v>14</v>
      </c>
      <c r="G45" s="66">
        <v>1</v>
      </c>
      <c r="H45" s="56">
        <v>58</v>
      </c>
      <c r="I45" s="56">
        <f aca="true" t="shared" si="2" ref="I45:I51">D45/H45</f>
        <v>2405.7586206896553</v>
      </c>
      <c r="J45" s="56">
        <v>139534</v>
      </c>
      <c r="K45" s="56"/>
    </row>
    <row r="46" spans="1:11" ht="12.75">
      <c r="A46" s="56">
        <v>14</v>
      </c>
      <c r="B46" s="57" t="s">
        <v>37</v>
      </c>
      <c r="C46" s="2" t="s">
        <v>31</v>
      </c>
      <c r="D46" s="24">
        <v>41029</v>
      </c>
      <c r="E46" s="58" t="s">
        <v>38</v>
      </c>
      <c r="F46" s="25" t="s">
        <v>14</v>
      </c>
      <c r="G46" s="66">
        <v>1</v>
      </c>
      <c r="H46" s="56">
        <v>8</v>
      </c>
      <c r="I46" s="56">
        <f t="shared" si="2"/>
        <v>5128.625</v>
      </c>
      <c r="J46" s="56">
        <v>41029</v>
      </c>
      <c r="K46" s="56"/>
    </row>
    <row r="47" spans="1:11" ht="12.75">
      <c r="A47" s="56">
        <v>18</v>
      </c>
      <c r="B47" s="57" t="s">
        <v>87</v>
      </c>
      <c r="C47" s="2" t="s">
        <v>88</v>
      </c>
      <c r="D47" s="24">
        <v>25134</v>
      </c>
      <c r="E47" s="58" t="s">
        <v>58</v>
      </c>
      <c r="F47" s="25" t="s">
        <v>14</v>
      </c>
      <c r="G47" s="66">
        <v>1</v>
      </c>
      <c r="H47" s="56">
        <v>23</v>
      </c>
      <c r="I47" s="56">
        <f t="shared" si="2"/>
        <v>1092.7826086956522</v>
      </c>
      <c r="J47" s="56">
        <v>25134</v>
      </c>
      <c r="K47" s="56"/>
    </row>
    <row r="48" spans="1:11" ht="12.75">
      <c r="A48" s="56">
        <v>27</v>
      </c>
      <c r="B48" s="57" t="s">
        <v>89</v>
      </c>
      <c r="C48" s="2" t="s">
        <v>31</v>
      </c>
      <c r="D48" s="24">
        <v>8619</v>
      </c>
      <c r="E48" s="58" t="s">
        <v>90</v>
      </c>
      <c r="F48" s="25" t="s">
        <v>14</v>
      </c>
      <c r="G48" s="66">
        <v>1</v>
      </c>
      <c r="H48" s="56">
        <v>36</v>
      </c>
      <c r="I48" s="56">
        <f t="shared" si="2"/>
        <v>239.41666666666666</v>
      </c>
      <c r="J48" s="56">
        <v>8619</v>
      </c>
      <c r="K48" s="56"/>
    </row>
    <row r="49" spans="1:11" s="1" customFormat="1" ht="12.75">
      <c r="A49" s="56">
        <v>31</v>
      </c>
      <c r="B49" s="57" t="s">
        <v>91</v>
      </c>
      <c r="C49" s="2" t="s">
        <v>92</v>
      </c>
      <c r="D49" s="24">
        <v>8349</v>
      </c>
      <c r="E49" s="58" t="s">
        <v>24</v>
      </c>
      <c r="F49" s="25" t="s">
        <v>14</v>
      </c>
      <c r="G49" s="66">
        <v>1</v>
      </c>
      <c r="H49" s="56">
        <v>14</v>
      </c>
      <c r="I49" s="56">
        <f t="shared" si="2"/>
        <v>596.3571428571429</v>
      </c>
      <c r="J49" s="56">
        <v>8349</v>
      </c>
      <c r="K49" s="56"/>
    </row>
    <row r="50" spans="1:11" ht="12.75">
      <c r="A50" s="56">
        <v>33</v>
      </c>
      <c r="B50" s="57" t="s">
        <v>93</v>
      </c>
      <c r="C50" s="2" t="s">
        <v>12</v>
      </c>
      <c r="D50" s="24">
        <v>7992</v>
      </c>
      <c r="E50" s="58" t="s">
        <v>83</v>
      </c>
      <c r="F50" s="25" t="s">
        <v>14</v>
      </c>
      <c r="G50" s="66">
        <v>1</v>
      </c>
      <c r="H50" s="56">
        <v>11</v>
      </c>
      <c r="I50" s="56">
        <f t="shared" si="2"/>
        <v>726.5454545454545</v>
      </c>
      <c r="J50" s="56">
        <v>7992</v>
      </c>
      <c r="K50" s="56"/>
    </row>
    <row r="51" spans="1:11" ht="12.75">
      <c r="A51" s="56">
        <v>62</v>
      </c>
      <c r="B51" s="57" t="s">
        <v>94</v>
      </c>
      <c r="C51" s="2" t="s">
        <v>95</v>
      </c>
      <c r="D51" s="24">
        <v>730</v>
      </c>
      <c r="E51" s="58" t="s">
        <v>96</v>
      </c>
      <c r="F51" s="25" t="s">
        <v>14</v>
      </c>
      <c r="G51" s="66">
        <v>1</v>
      </c>
      <c r="H51" s="56">
        <v>2</v>
      </c>
      <c r="I51" s="56">
        <f t="shared" si="2"/>
        <v>365</v>
      </c>
      <c r="J51" s="56">
        <v>730</v>
      </c>
      <c r="K51" s="56"/>
    </row>
    <row r="52" spans="1:10" ht="12.75">
      <c r="A52" s="68"/>
      <c r="B52" s="57"/>
      <c r="D52" s="24"/>
      <c r="E52" s="58"/>
      <c r="F52" s="25"/>
      <c r="G52" s="66"/>
      <c r="H52" s="68"/>
      <c r="I52" s="24"/>
      <c r="J52" s="24"/>
    </row>
    <row r="53" spans="1:10" ht="12.75">
      <c r="A53" s="68"/>
      <c r="C53" s="65"/>
      <c r="D53" s="65"/>
      <c r="E53" s="58"/>
      <c r="F53" s="29"/>
      <c r="G53" s="69"/>
      <c r="H53" s="68"/>
      <c r="I53" s="8"/>
      <c r="J53" s="24"/>
    </row>
    <row r="54" spans="1:10" ht="12.75">
      <c r="A54" s="68"/>
      <c r="B54" s="70" t="s">
        <v>97</v>
      </c>
      <c r="C54" s="65"/>
      <c r="D54" s="65"/>
      <c r="E54" s="65"/>
      <c r="F54" s="23"/>
      <c r="G54" s="71"/>
      <c r="H54" s="72"/>
      <c r="I54" s="8"/>
      <c r="J54" s="8"/>
    </row>
    <row r="55" spans="1:10" ht="12.75">
      <c r="A55" s="68"/>
      <c r="B55" s="73" t="s">
        <v>98</v>
      </c>
      <c r="C55" s="23"/>
      <c r="D55" s="65"/>
      <c r="E55" s="65"/>
      <c r="F55" s="23"/>
      <c r="G55" s="71"/>
      <c r="H55" s="48"/>
      <c r="I55" s="49"/>
      <c r="J55" s="74"/>
    </row>
    <row r="56" spans="1:10" ht="12.75">
      <c r="A56" s="68"/>
      <c r="B56" s="73"/>
      <c r="C56" s="65"/>
      <c r="D56" s="65"/>
      <c r="E56" s="65"/>
      <c r="F56" s="23"/>
      <c r="G56" s="71"/>
      <c r="H56" s="75"/>
      <c r="I56" s="76"/>
      <c r="J56" s="71"/>
    </row>
    <row r="57" spans="1:10" ht="12.75">
      <c r="A57" s="68"/>
      <c r="B57" s="73" t="s">
        <v>99</v>
      </c>
      <c r="C57" s="65"/>
      <c r="D57" s="65"/>
      <c r="E57" s="65"/>
      <c r="F57" s="65"/>
      <c r="G57" s="71"/>
      <c r="H57" s="75"/>
      <c r="I57" s="76"/>
      <c r="J57" s="71"/>
    </row>
    <row r="58" spans="1:11" ht="12.75">
      <c r="A58" s="66"/>
      <c r="B58" s="73"/>
      <c r="C58" s="65"/>
      <c r="D58" s="65"/>
      <c r="E58" s="65"/>
      <c r="F58" s="65"/>
      <c r="G58" s="77"/>
      <c r="H58" s="75"/>
      <c r="I58" s="76"/>
      <c r="J58" s="71"/>
      <c r="K58" s="68"/>
    </row>
    <row r="59" spans="1:11" ht="12.75">
      <c r="A59" s="66"/>
      <c r="B59" s="73" t="s">
        <v>100</v>
      </c>
      <c r="C59" s="65"/>
      <c r="D59" s="65"/>
      <c r="E59" s="65"/>
      <c r="F59" s="65"/>
      <c r="G59" s="77"/>
      <c r="H59" s="75"/>
      <c r="I59" s="76"/>
      <c r="J59" s="71"/>
      <c r="K59" s="68"/>
    </row>
    <row r="60" spans="1:11" ht="12.75">
      <c r="A60" s="66"/>
      <c r="B60" s="73"/>
      <c r="C60" s="23"/>
      <c r="D60" s="65"/>
      <c r="E60" s="65"/>
      <c r="F60" s="65"/>
      <c r="G60" s="77"/>
      <c r="H60" s="71"/>
      <c r="I60" s="78"/>
      <c r="J60" s="77"/>
      <c r="K60" s="68"/>
    </row>
    <row r="61" spans="1:11" ht="12.75">
      <c r="A61" s="66"/>
      <c r="B61" s="73" t="s">
        <v>101</v>
      </c>
      <c r="C61" s="65"/>
      <c r="D61" s="65"/>
      <c r="E61" s="65"/>
      <c r="F61" s="65"/>
      <c r="G61" s="77"/>
      <c r="H61" s="71"/>
      <c r="I61" s="78"/>
      <c r="J61" s="77"/>
      <c r="K61" s="68"/>
    </row>
    <row r="62" spans="1:11" ht="12.75">
      <c r="A62" s="66"/>
      <c r="B62" s="73"/>
      <c r="C62" s="65"/>
      <c r="D62" s="65"/>
      <c r="E62" s="65"/>
      <c r="F62" s="65"/>
      <c r="G62" s="77"/>
      <c r="H62" s="71"/>
      <c r="I62" s="78"/>
      <c r="J62" s="77"/>
      <c r="K62" s="68"/>
    </row>
    <row r="63" spans="1:11" ht="12.75">
      <c r="A63" s="66"/>
      <c r="B63" s="73" t="s">
        <v>102</v>
      </c>
      <c r="C63" s="21"/>
      <c r="D63" s="65"/>
      <c r="E63" s="65"/>
      <c r="F63" s="65"/>
      <c r="G63" s="48"/>
      <c r="H63" s="71"/>
      <c r="I63" s="78"/>
      <c r="J63" s="77"/>
      <c r="K63" s="68"/>
    </row>
    <row r="64" spans="1:11" ht="12.75">
      <c r="A64" s="79"/>
      <c r="B64" s="73"/>
      <c r="C64" s="21"/>
      <c r="D64" s="65"/>
      <c r="E64" s="65"/>
      <c r="F64" s="65"/>
      <c r="G64" s="48"/>
      <c r="H64" s="71"/>
      <c r="I64" s="78"/>
      <c r="J64" s="77"/>
      <c r="K64" s="68"/>
    </row>
    <row r="65" spans="1:11" ht="12.75">
      <c r="A65" s="79"/>
      <c r="B65" s="80" t="s">
        <v>103</v>
      </c>
      <c r="C65" s="21"/>
      <c r="D65" s="23"/>
      <c r="E65" s="65"/>
      <c r="F65" s="65"/>
      <c r="G65" s="48"/>
      <c r="H65" s="48"/>
      <c r="I65" s="81"/>
      <c r="J65" s="81"/>
      <c r="K65" s="68"/>
    </row>
    <row r="66" spans="1:11" ht="12.75">
      <c r="A66" s="79"/>
      <c r="B66" s="82"/>
      <c r="D66" s="8"/>
      <c r="E66" s="65"/>
      <c r="F66" s="65"/>
      <c r="G66" s="48"/>
      <c r="H66" s="48"/>
      <c r="I66" s="81"/>
      <c r="J66" s="81"/>
      <c r="K66" s="68"/>
    </row>
    <row r="67" spans="1:10" ht="12.75">
      <c r="A67" s="79"/>
      <c r="B67" s="83" t="s">
        <v>104</v>
      </c>
      <c r="D67" s="8"/>
      <c r="E67" s="65"/>
      <c r="F67" s="65"/>
      <c r="G67" s="48"/>
      <c r="H67" s="48"/>
      <c r="I67" s="81"/>
      <c r="J67" s="81"/>
    </row>
    <row r="68" spans="1:10" ht="12.75">
      <c r="A68" s="79"/>
      <c r="B68" s="84" t="s">
        <v>105</v>
      </c>
      <c r="D68" s="8"/>
      <c r="E68" s="65"/>
      <c r="F68" s="65"/>
      <c r="G68" s="48"/>
      <c r="H68" s="48"/>
      <c r="I68" s="49"/>
      <c r="J68" s="49"/>
    </row>
    <row r="69" spans="1:10" ht="12.75">
      <c r="A69" s="79"/>
      <c r="B69" s="85"/>
      <c r="D69" s="8"/>
      <c r="E69" s="65"/>
      <c r="F69" s="10"/>
      <c r="G69" s="48"/>
      <c r="H69" s="48"/>
      <c r="I69" s="49"/>
      <c r="J69" s="49"/>
    </row>
    <row r="70" spans="1:13" ht="12.75">
      <c r="A70" s="79"/>
      <c r="B70" s="83" t="s">
        <v>106</v>
      </c>
      <c r="D70" s="8"/>
      <c r="E70" s="65"/>
      <c r="F70" s="10"/>
      <c r="G70" s="48"/>
      <c r="H70" s="48"/>
      <c r="I70" s="49"/>
      <c r="J70" s="49"/>
      <c r="M70" s="1"/>
    </row>
    <row r="71" spans="1:10" ht="12.75">
      <c r="A71" s="79"/>
      <c r="B71" s="84" t="s">
        <v>107</v>
      </c>
      <c r="D71" s="8"/>
      <c r="E71" s="47"/>
      <c r="F71" s="10"/>
      <c r="G71" s="48"/>
      <c r="H71" s="48"/>
      <c r="I71" s="49"/>
      <c r="J71" s="49"/>
    </row>
    <row r="72" spans="1:10" ht="12.75">
      <c r="A72" s="79"/>
      <c r="E72" s="86"/>
      <c r="H72" s="48"/>
      <c r="I72" s="49"/>
      <c r="J72" s="49"/>
    </row>
    <row r="73" spans="1:4" ht="12.75">
      <c r="A73" s="79"/>
      <c r="B73" s="86"/>
      <c r="D73" s="27"/>
    </row>
    <row r="74" spans="1:13" ht="12.75">
      <c r="A74" s="79"/>
      <c r="B74" s="87" t="s">
        <v>108</v>
      </c>
      <c r="D74" s="27"/>
      <c r="M74" s="1"/>
    </row>
    <row r="75" spans="1:13" ht="12.75">
      <c r="A75" s="79"/>
      <c r="B75" s="1" t="s">
        <v>109</v>
      </c>
      <c r="C75" s="2" t="s">
        <v>40</v>
      </c>
      <c r="D75" s="25" t="s">
        <v>14</v>
      </c>
      <c r="E75" s="58" t="s">
        <v>41</v>
      </c>
      <c r="G75" s="66"/>
      <c r="H75" s="68"/>
      <c r="I75" s="24"/>
      <c r="J75" s="24"/>
      <c r="M75" s="1"/>
    </row>
    <row r="76" spans="1:13" ht="12.75">
      <c r="A76" s="79"/>
      <c r="B76" s="1" t="s">
        <v>110</v>
      </c>
      <c r="C76" s="2" t="s">
        <v>95</v>
      </c>
      <c r="D76" s="25" t="s">
        <v>14</v>
      </c>
      <c r="E76" s="58" t="s">
        <v>111</v>
      </c>
      <c r="H76" s="68"/>
      <c r="I76" s="24"/>
      <c r="J76" s="24"/>
      <c r="M76" s="1"/>
    </row>
    <row r="77" spans="1:13" ht="12.75">
      <c r="A77" s="79"/>
      <c r="B77" s="1" t="s">
        <v>112</v>
      </c>
      <c r="C77" s="2" t="s">
        <v>95</v>
      </c>
      <c r="D77" s="25" t="s">
        <v>14</v>
      </c>
      <c r="E77" s="58" t="s">
        <v>113</v>
      </c>
      <c r="H77" s="68"/>
      <c r="I77" s="24"/>
      <c r="J77" s="24"/>
      <c r="M77" s="1"/>
    </row>
    <row r="78" spans="1:13" ht="12.75">
      <c r="A78" s="79"/>
      <c r="B78" s="1" t="s">
        <v>114</v>
      </c>
      <c r="C78" s="2" t="s">
        <v>115</v>
      </c>
      <c r="D78" s="25" t="s">
        <v>14</v>
      </c>
      <c r="E78" s="59" t="s">
        <v>116</v>
      </c>
      <c r="H78" s="68"/>
      <c r="I78" s="24"/>
      <c r="J78" s="24"/>
      <c r="M78" s="1"/>
    </row>
    <row r="79" spans="1:13" ht="12.75">
      <c r="A79" s="79"/>
      <c r="B79" s="1" t="s">
        <v>117</v>
      </c>
      <c r="C79" s="2" t="s">
        <v>31</v>
      </c>
      <c r="D79" s="25" t="s">
        <v>14</v>
      </c>
      <c r="E79" s="59" t="s">
        <v>118</v>
      </c>
      <c r="H79" s="68"/>
      <c r="I79" s="24"/>
      <c r="J79" s="24"/>
      <c r="M79" s="1"/>
    </row>
    <row r="80" spans="1:13" ht="12.75">
      <c r="A80" s="88"/>
      <c r="B80" s="1" t="s">
        <v>119</v>
      </c>
      <c r="C80" s="2" t="s">
        <v>40</v>
      </c>
      <c r="D80" s="25" t="s">
        <v>14</v>
      </c>
      <c r="E80" s="59" t="s">
        <v>96</v>
      </c>
      <c r="H80" s="68"/>
      <c r="I80" s="24"/>
      <c r="J80" s="24"/>
      <c r="M80" s="1"/>
    </row>
    <row r="81" spans="1:13" ht="12.75">
      <c r="A81" s="66"/>
      <c r="B81" s="1" t="s">
        <v>120</v>
      </c>
      <c r="C81" s="2" t="s">
        <v>12</v>
      </c>
      <c r="D81" s="25" t="s">
        <v>14</v>
      </c>
      <c r="E81" s="59" t="s">
        <v>26</v>
      </c>
      <c r="H81" s="68"/>
      <c r="I81" s="24"/>
      <c r="J81" s="24"/>
      <c r="M81" s="1"/>
    </row>
    <row r="82" spans="1:13" ht="12.75">
      <c r="A82" s="66"/>
      <c r="B82" s="1" t="s">
        <v>121</v>
      </c>
      <c r="C82" s="2" t="s">
        <v>122</v>
      </c>
      <c r="D82" s="25" t="s">
        <v>14</v>
      </c>
      <c r="E82" s="59" t="s">
        <v>123</v>
      </c>
      <c r="H82" s="68"/>
      <c r="I82" s="24"/>
      <c r="J82" s="24"/>
      <c r="M82" s="1"/>
    </row>
    <row r="83" spans="1:10" ht="12.75">
      <c r="A83" s="66"/>
      <c r="B83" s="1" t="s">
        <v>124</v>
      </c>
      <c r="C83" s="2" t="s">
        <v>31</v>
      </c>
      <c r="D83" s="25" t="s">
        <v>14</v>
      </c>
      <c r="E83" s="58" t="s">
        <v>125</v>
      </c>
      <c r="H83" s="68"/>
      <c r="I83" s="24"/>
      <c r="J83" s="24"/>
    </row>
    <row r="84" spans="1:5" ht="12.75">
      <c r="A84" s="66"/>
      <c r="B84" s="1" t="s">
        <v>126</v>
      </c>
      <c r="C84" s="2" t="s">
        <v>127</v>
      </c>
      <c r="D84" s="25" t="s">
        <v>14</v>
      </c>
      <c r="E84" s="59" t="s">
        <v>78</v>
      </c>
    </row>
    <row r="85" spans="1:5" ht="12.75">
      <c r="A85" s="66"/>
      <c r="B85" s="57"/>
      <c r="D85" s="25"/>
      <c r="E85" s="58"/>
    </row>
    <row r="86" spans="1:4" ht="12.75">
      <c r="A86" s="66"/>
      <c r="D86" s="25"/>
    </row>
    <row r="87" spans="1:4" ht="12.75">
      <c r="A87" s="66"/>
      <c r="D87" s="25"/>
    </row>
    <row r="88" spans="1:5" ht="12.75">
      <c r="A88" s="66"/>
      <c r="B88" s="57"/>
      <c r="D88" s="25"/>
      <c r="E88" s="58"/>
    </row>
    <row r="89" spans="1:4" ht="12.75">
      <c r="A89" s="66"/>
      <c r="D89" s="25"/>
    </row>
    <row r="90" ht="12.75">
      <c r="D90" s="25"/>
    </row>
    <row r="91" ht="12.75">
      <c r="D91" s="25"/>
    </row>
    <row r="92" ht="12.75">
      <c r="D92" s="25"/>
    </row>
    <row r="93" ht="12.75">
      <c r="D93" s="24"/>
    </row>
    <row r="94" ht="12.75">
      <c r="D94" s="24"/>
    </row>
    <row r="95" ht="12.75">
      <c r="D95" s="24"/>
    </row>
    <row r="96" ht="12.75">
      <c r="D96" s="24"/>
    </row>
    <row r="97" ht="12.75">
      <c r="D97" s="24"/>
    </row>
    <row r="98" ht="12.75">
      <c r="D98" s="24"/>
    </row>
    <row r="99" ht="12.75">
      <c r="D99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