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FI Weekend Box Office" sheetId="1" r:id="rId1"/>
  </sheets>
  <definedNames/>
  <calcPr fullCalcOnLoad="1"/>
</workbook>
</file>

<file path=xl/sharedStrings.xml><?xml version="1.0" encoding="utf-8"?>
<sst xmlns="http://schemas.openxmlformats.org/spreadsheetml/2006/main" count="263" uniqueCount="155">
  <si>
    <t>BFI: Weekend 12-14 February 2016 UK box office report</t>
  </si>
  <si>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</si>
  <si>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</si>
  <si>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</si>
  <si>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</si>
  <si>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</si>
  <si>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</si>
  <si>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</si>
  <si>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</si>
  <si>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</si>
  <si>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</si>
  <si>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Deadpool</t>
  </si>
  <si>
    <t>USA/Can</t>
  </si>
  <si>
    <t>20th Century Fox</t>
  </si>
  <si>
    <t xml:space="preserve"> - </t>
  </si>
  <si>
    <t>Alvin and the Chipmunks: The Road Chip</t>
  </si>
  <si>
    <t>USA</t>
  </si>
  <si>
    <t>Zoolander 2</t>
  </si>
  <si>
    <t>Paramount</t>
  </si>
  <si>
    <t>Dad's Army</t>
  </si>
  <si>
    <t>UK</t>
  </si>
  <si>
    <t>Universal</t>
  </si>
  <si>
    <t>Goosebumps</t>
  </si>
  <si>
    <t>USA/AUS</t>
  </si>
  <si>
    <t>Sony Pictures</t>
  </si>
  <si>
    <t>The Revenant</t>
  </si>
  <si>
    <t>Dirty Grandpa</t>
  </si>
  <si>
    <t>Lionsgate</t>
  </si>
  <si>
    <t>Spotlight</t>
  </si>
  <si>
    <t>eOne Films</t>
  </si>
  <si>
    <t>Star Wars: The Force Awakens</t>
  </si>
  <si>
    <t>UK/USA</t>
  </si>
  <si>
    <t>Disney</t>
  </si>
  <si>
    <t>Pride and Prejudice and Zombies</t>
  </si>
  <si>
    <t>A Bigger Splash</t>
  </si>
  <si>
    <t>Ita/Fra</t>
  </si>
  <si>
    <t>StudioCanal</t>
  </si>
  <si>
    <t>The Big Short</t>
  </si>
  <si>
    <t>Ride Along 2</t>
  </si>
  <si>
    <t>The Good Dinosaur</t>
  </si>
  <si>
    <t>Fitoor</t>
  </si>
  <si>
    <t>Ind</t>
  </si>
  <si>
    <t>UTV</t>
  </si>
  <si>
    <t>Total</t>
  </si>
  <si>
    <t>Other UK films</t>
  </si>
  <si>
    <t>Concussion</t>
  </si>
  <si>
    <t>USA/Aus/UK</t>
  </si>
  <si>
    <t>Youth</t>
  </si>
  <si>
    <t>UK/Fra/Sui/Ita</t>
  </si>
  <si>
    <t>The Danish Girl</t>
  </si>
  <si>
    <t>UK/Ger</t>
  </si>
  <si>
    <t>Brooklyn</t>
  </si>
  <si>
    <t>UK/Ire/Can</t>
  </si>
  <si>
    <t>Pan</t>
  </si>
  <si>
    <t>UK/USA/Aus</t>
  </si>
  <si>
    <t>Warner Bros</t>
  </si>
  <si>
    <t>The Survivalist</t>
  </si>
  <si>
    <t>Bulldog</t>
  </si>
  <si>
    <t>Les Liaisons Dangereuses - NT Live 2016 (Theatre)</t>
  </si>
  <si>
    <t>National Theatre/Picturehouse Entertainment</t>
  </si>
  <si>
    <t>Labyrinth (Re: 2013)</t>
  </si>
  <si>
    <t>Park Circus</t>
  </si>
  <si>
    <t>Carol</t>
  </si>
  <si>
    <t>The Lady in the Van</t>
  </si>
  <si>
    <t>Branagh Theatre Live: The Winter’s Tale 2015 (Theatre)</t>
  </si>
  <si>
    <t>Picture House Entertainment</t>
  </si>
  <si>
    <t>Steve Jobs</t>
  </si>
  <si>
    <t>In the Heart of the Sea</t>
  </si>
  <si>
    <t>Noble</t>
  </si>
  <si>
    <t>UK/VTN</t>
  </si>
  <si>
    <t>Miracle Communications</t>
  </si>
  <si>
    <t>SPECTRE</t>
  </si>
  <si>
    <t>Innocence of Memories</t>
  </si>
  <si>
    <t>UK/Ire</t>
  </si>
  <si>
    <t>Soda</t>
  </si>
  <si>
    <t>The Lobster</t>
  </si>
  <si>
    <t>UK/Fra/Gre/Ned/Ire</t>
  </si>
  <si>
    <t>Element Pictures</t>
  </si>
  <si>
    <t>45 Years</t>
  </si>
  <si>
    <t>Curzon Artificial Eye</t>
  </si>
  <si>
    <t>Suffragette</t>
  </si>
  <si>
    <t>Pathe</t>
  </si>
  <si>
    <t>The Martian</t>
  </si>
  <si>
    <t>Sunset Song</t>
  </si>
  <si>
    <t>UK/Lux</t>
  </si>
  <si>
    <t>Metrodome</t>
  </si>
  <si>
    <t>Power in Our Hands</t>
  </si>
  <si>
    <t>Uk</t>
  </si>
  <si>
    <t>independent Cinema Office</t>
  </si>
  <si>
    <t>Bolshoi Babylon</t>
  </si>
  <si>
    <t>Altitude</t>
  </si>
  <si>
    <t>Peggy Guggenheim: Art Addict</t>
  </si>
  <si>
    <t>UK/USA/Ita</t>
  </si>
  <si>
    <t>Dogwoof</t>
  </si>
  <si>
    <t>Hector</t>
  </si>
  <si>
    <t>Other openers</t>
  </si>
  <si>
    <t>Oddball and the Penguins</t>
  </si>
  <si>
    <t>Aus</t>
  </si>
  <si>
    <t>Icon</t>
  </si>
  <si>
    <t>The Iron Giant: Signature Edition</t>
  </si>
  <si>
    <t>The Monkey King 2</t>
  </si>
  <si>
    <t>Chn/HK</t>
  </si>
  <si>
    <t>ChinaLion</t>
  </si>
  <si>
    <t>Jem and the Holograms</t>
  </si>
  <si>
    <t>Jil Jung Juk</t>
  </si>
  <si>
    <t>Ayngaran</t>
  </si>
  <si>
    <t>Romeo &amp; Juliet from San Francisco Ballet 2015 (Ballet)</t>
  </si>
  <si>
    <t>MORE2SCR</t>
  </si>
  <si>
    <t>I'll See You in My Dreams</t>
  </si>
  <si>
    <t>Picturehouse Entertainment</t>
  </si>
  <si>
    <t>America Wild: National Parks</t>
  </si>
  <si>
    <t>Independent</t>
  </si>
  <si>
    <t>Homme Less</t>
  </si>
  <si>
    <t>Aut/USA</t>
  </si>
  <si>
    <t>Welcome to Leith</t>
  </si>
  <si>
    <t>Comments on this week's top 15 results</t>
  </si>
  <si>
    <t>Against last weekend: +135%</t>
  </si>
  <si>
    <t>Against same weekend last year: +15%</t>
  </si>
  <si>
    <t>Rolling 52 week ranking: 3rd</t>
  </si>
  <si>
    <t>UK* films in top 15:  3</t>
  </si>
  <si>
    <t>UK* share of top 15 gross:  62.1%</t>
  </si>
  <si>
    <t>* Includes domestic productions and co-productions</t>
  </si>
  <si>
    <t>The weekend gross for:</t>
  </si>
  <si>
    <r>
      <t xml:space="preserve">Deadpool </t>
    </r>
    <r>
      <rPr>
        <sz val="11"/>
        <rFont val="Calibri"/>
        <family val="2"/>
      </rPr>
      <t>includes £3,762,513 from 506 previews</t>
    </r>
  </si>
  <si>
    <r>
      <t xml:space="preserve">Alvin and the Chipmunks: The Road Chip </t>
    </r>
    <r>
      <rPr>
        <sz val="11"/>
        <rFont val="Calibri"/>
        <family val="2"/>
      </rPr>
      <t>includes £1,699,817 from 552 previews</t>
    </r>
  </si>
  <si>
    <r>
      <t xml:space="preserve">Zoolander 2 </t>
    </r>
    <r>
      <rPr>
        <sz val="11"/>
        <rFont val="Calibri"/>
        <family val="2"/>
      </rPr>
      <t>includes £670,167 from 447 previews</t>
    </r>
  </si>
  <si>
    <r>
      <t xml:space="preserve">Pride and Prejudice and Zombies </t>
    </r>
    <r>
      <rPr>
        <sz val="11"/>
        <rFont val="Calibri"/>
        <family val="2"/>
      </rPr>
      <t>includes £64,934 from 269 previews</t>
    </r>
  </si>
  <si>
    <r>
      <t xml:space="preserve">A Bigger Splash </t>
    </r>
    <r>
      <rPr>
        <sz val="11"/>
        <rFont val="Calibri"/>
        <family val="2"/>
      </rPr>
      <t>includes £42,631 from 4 previews</t>
    </r>
  </si>
  <si>
    <t>Excluding previews the weekend gross for:</t>
  </si>
  <si>
    <r>
      <t xml:space="preserve"> </t>
    </r>
    <r>
      <rPr>
        <i/>
        <sz val="11"/>
        <rFont val="Calibri"/>
        <family val="2"/>
      </rPr>
      <t xml:space="preserve">Goosebumps </t>
    </r>
    <r>
      <rPr>
        <sz val="11"/>
        <rFont val="Calibri"/>
        <family val="2"/>
      </rPr>
      <t>has decreased by 37%</t>
    </r>
  </si>
  <si>
    <t>Openers next week - 19 February 2016</t>
  </si>
  <si>
    <t>As You Like It - NT Live 2016 (Theatre)</t>
  </si>
  <si>
    <t>National Theatre/Picture House Entertainment</t>
  </si>
  <si>
    <t>Bone Tomahawk</t>
  </si>
  <si>
    <t>Works UK</t>
  </si>
  <si>
    <t>Channo Kamli Yaar Di</t>
  </si>
  <si>
    <t>Filmonix</t>
  </si>
  <si>
    <t>Chronic</t>
  </si>
  <si>
    <t>Fra/mex</t>
  </si>
  <si>
    <t>The Finest Hours</t>
  </si>
  <si>
    <t>Freeheld</t>
  </si>
  <si>
    <t>How To Be Single</t>
  </si>
  <si>
    <t>Kanithan</t>
  </si>
  <si>
    <t>Q Entertainment</t>
  </si>
  <si>
    <t>Labyrinth of Lies</t>
  </si>
  <si>
    <t>Ger</t>
  </si>
  <si>
    <t>Mavis!</t>
  </si>
  <si>
    <t>The Mermaid</t>
  </si>
  <si>
    <t>CHN/HKG</t>
  </si>
  <si>
    <t>Miruthan</t>
  </si>
  <si>
    <t>Neerja</t>
  </si>
  <si>
    <t>Rattle the Cage</t>
  </si>
  <si>
    <t>UAE/Jordan</t>
  </si>
  <si>
    <t>Sethupathi</t>
  </si>
  <si>
    <t>Triple 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</si>
</sst>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_-* #,##0.00_-;\-* #,##0.00_-;_-* \-??_-;_-@_-"/>
    <numFmt numFmtId="167" formatCode="GENERAL"/>
    <numFmt numFmtId="168" formatCode="0%"/>
    <numFmt numFmtId="169" formatCode="\£#,##0"/>
    <numFmt numFmtId="170" formatCode="0"/>
    <numFmt numFmtId="171" formatCode="\£#,##0.00"/>
    <numFmt numFmtId="172" formatCode="0.0%"/>
    <numFmt numFmtId="173" formatCode="#,##0"/>
    <numFmt numFmtId="174" formatCode="_-* #,##0_-;\-* #,##0_-;_-* \-??_-;_-@_-"/>
    <numFmt numFmtId="175" formatCode="DD/MM/YYYY"/>
  </numFmts>
  <fonts count="10">
    <font>
      <sz val="10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right" indent="1"/>
    </xf>
    <xf numFmtId="164" fontId="3" fillId="0" borderId="0" xfId="0" applyFont="1" applyAlignment="1">
      <alignment horizontal="left" wrapText="1"/>
    </xf>
    <xf numFmtId="169" fontId="3" fillId="0" borderId="0" xfId="0" applyNumberFormat="1" applyFont="1" applyAlignment="1">
      <alignment/>
    </xf>
    <xf numFmtId="170" fontId="4" fillId="0" borderId="0" xfId="62" applyNumberFormat="1" applyFont="1" applyFill="1" applyAlignment="1">
      <alignment horizontal="right"/>
      <protection/>
    </xf>
    <xf numFmtId="170" fontId="5" fillId="0" borderId="0" xfId="62" applyNumberFormat="1" applyFont="1" applyFill="1" applyAlignment="1">
      <alignment horizontal="left"/>
      <protection/>
    </xf>
    <xf numFmtId="170" fontId="4" fillId="0" borderId="0" xfId="62" applyNumberFormat="1" applyFont="1" applyFill="1" applyAlignment="1">
      <alignment horizontal="right" indent="1"/>
      <protection/>
    </xf>
    <xf numFmtId="169" fontId="4" fillId="0" borderId="0" xfId="62" applyNumberFormat="1" applyFont="1" applyFill="1" applyAlignment="1">
      <alignment horizontal="right" indent="1"/>
      <protection/>
    </xf>
    <xf numFmtId="170" fontId="4" fillId="0" borderId="0" xfId="62" applyNumberFormat="1" applyFont="1" applyFill="1" applyAlignment="1">
      <alignment horizontal="left" wrapText="1"/>
      <protection/>
    </xf>
    <xf numFmtId="168" fontId="4" fillId="0" borderId="0" xfId="62" applyNumberFormat="1" applyFont="1" applyFill="1" applyAlignment="1">
      <alignment horizontal="right" indent="1"/>
      <protection/>
    </xf>
    <xf numFmtId="164" fontId="4" fillId="0" borderId="0" xfId="62" applyNumberFormat="1" applyFont="1" applyFill="1" applyAlignment="1">
      <alignment horizontal="center"/>
      <protection/>
    </xf>
    <xf numFmtId="169" fontId="4" fillId="0" borderId="0" xfId="62" applyNumberFormat="1" applyFont="1" applyFill="1" applyAlignment="1">
      <alignment horizontal="center"/>
      <protection/>
    </xf>
    <xf numFmtId="170" fontId="5" fillId="2" borderId="0" xfId="62" applyNumberFormat="1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left"/>
      <protection/>
    </xf>
    <xf numFmtId="170" fontId="5" fillId="2" borderId="0" xfId="62" applyNumberFormat="1" applyFont="1" applyFill="1" applyAlignment="1">
      <alignment horizontal="right" wrapText="1" indent="1"/>
      <protection/>
    </xf>
    <xf numFmtId="169" fontId="5" fillId="2" borderId="0" xfId="62" applyNumberFormat="1" applyFont="1" applyFill="1" applyAlignment="1">
      <alignment horizontal="right" wrapText="1" indent="1"/>
      <protection/>
    </xf>
    <xf numFmtId="170" fontId="5" fillId="2" borderId="0" xfId="62" applyNumberFormat="1" applyFont="1" applyFill="1" applyAlignment="1">
      <alignment horizontal="left" wrapText="1"/>
      <protection/>
    </xf>
    <xf numFmtId="168" fontId="5" fillId="2" borderId="0" xfId="62" applyNumberFormat="1" applyFont="1" applyFill="1" applyAlignment="1">
      <alignment horizontal="right" wrapText="1" indent="1"/>
      <protection/>
    </xf>
    <xf numFmtId="164" fontId="5" fillId="2" borderId="0" xfId="62" applyNumberFormat="1" applyFont="1" applyFill="1" applyAlignment="1">
      <alignment horizontal="right" wrapText="1"/>
      <protection/>
    </xf>
    <xf numFmtId="169" fontId="5" fillId="2" borderId="0" xfId="62" applyNumberFormat="1" applyFont="1" applyFill="1" applyAlignment="1">
      <alignment horizontal="right" wrapText="1"/>
      <protection/>
    </xf>
    <xf numFmtId="169" fontId="5" fillId="0" borderId="0" xfId="62" applyNumberFormat="1" applyFont="1" applyFill="1" applyAlignment="1">
      <alignment horizontal="right" wrapText="1"/>
      <protection/>
    </xf>
    <xf numFmtId="164" fontId="3" fillId="0" borderId="0" xfId="62" applyFont="1" applyFill="1" applyAlignment="1">
      <alignment horizontal="right" indent="1"/>
      <protection/>
    </xf>
    <xf numFmtId="164" fontId="4" fillId="0" borderId="0" xfId="62" applyFont="1" applyAlignment="1">
      <alignment horizontal="left" indent="1"/>
      <protection/>
    </xf>
    <xf numFmtId="164" fontId="4" fillId="0" borderId="0" xfId="62" applyFont="1" applyAlignment="1">
      <alignment horizontal="right" indent="1"/>
      <protection/>
    </xf>
    <xf numFmtId="169" fontId="3" fillId="0" borderId="0" xfId="0" applyNumberFormat="1" applyFont="1" applyAlignment="1">
      <alignment horizontal="right" indent="1"/>
    </xf>
    <xf numFmtId="169" fontId="4" fillId="0" borderId="0" xfId="25" applyNumberFormat="1" applyFont="1" applyFill="1" applyBorder="1" applyAlignment="1" applyProtection="1">
      <alignment horizontal="right" indent="1"/>
      <protection/>
    </xf>
    <xf numFmtId="168" fontId="3" fillId="0" borderId="0" xfId="19" applyFont="1" applyFill="1" applyBorder="1" applyAlignment="1" applyProtection="1">
      <alignment horizontal="right" indent="1"/>
      <protection/>
    </xf>
    <xf numFmtId="164" fontId="4" fillId="0" borderId="0" xfId="62" applyFont="1" applyAlignment="1">
      <alignment horizontal="right"/>
      <protection/>
    </xf>
    <xf numFmtId="164" fontId="3" fillId="0" borderId="0" xfId="0" applyFont="1" applyFill="1" applyAlignment="1">
      <alignment/>
    </xf>
    <xf numFmtId="169" fontId="4" fillId="0" borderId="0" xfId="25" applyNumberFormat="1" applyFont="1" applyFill="1" applyBorder="1" applyAlignment="1" applyProtection="1">
      <alignment horizontal="right"/>
      <protection/>
    </xf>
    <xf numFmtId="171" fontId="4" fillId="0" borderId="0" xfId="25" applyNumberFormat="1" applyFont="1" applyFill="1" applyBorder="1" applyAlignment="1" applyProtection="1">
      <alignment horizontal="right"/>
      <protection/>
    </xf>
    <xf numFmtId="164" fontId="4" fillId="0" borderId="0" xfId="62" applyFont="1" applyAlignment="1">
      <alignment horizontal="left" wrapText="1" indent="1"/>
      <protection/>
    </xf>
    <xf numFmtId="164" fontId="3" fillId="0" borderId="0" xfId="62" applyFont="1" applyFill="1" applyAlignment="1">
      <alignment horizontal="left" indent="1"/>
      <protection/>
    </xf>
    <xf numFmtId="164" fontId="3" fillId="0" borderId="0" xfId="62" applyFont="1" applyFill="1" applyAlignment="1">
      <alignment horizontal="right"/>
      <protection/>
    </xf>
    <xf numFmtId="170" fontId="5" fillId="2" borderId="0" xfId="62" applyNumberFormat="1" applyFont="1" applyFill="1" applyAlignment="1">
      <alignment horizontal="right" shrinkToFit="1"/>
      <protection/>
    </xf>
    <xf numFmtId="170" fontId="5" fillId="2" borderId="0" xfId="62" applyNumberFormat="1" applyFont="1" applyFill="1" applyAlignment="1">
      <alignment horizontal="left" shrinkToFit="1"/>
      <protection/>
    </xf>
    <xf numFmtId="170" fontId="5" fillId="2" borderId="0" xfId="62" applyNumberFormat="1" applyFont="1" applyFill="1" applyAlignment="1">
      <alignment horizontal="right" indent="1" shrinkToFit="1"/>
      <protection/>
    </xf>
    <xf numFmtId="169" fontId="5" fillId="2" borderId="0" xfId="62" applyNumberFormat="1" applyFont="1" applyFill="1" applyAlignment="1">
      <alignment horizontal="right" indent="1" shrinkToFit="1"/>
      <protection/>
    </xf>
    <xf numFmtId="170" fontId="5" fillId="2" borderId="0" xfId="62" applyNumberFormat="1" applyFont="1" applyFill="1" applyAlignment="1">
      <alignment horizontal="left" wrapText="1" shrinkToFit="1"/>
      <protection/>
    </xf>
    <xf numFmtId="168" fontId="4" fillId="2" borderId="0" xfId="62" applyNumberFormat="1" applyFont="1" applyFill="1" applyAlignment="1">
      <alignment horizontal="right" indent="1" shrinkToFit="1"/>
      <protection/>
    </xf>
    <xf numFmtId="164" fontId="4" fillId="2" borderId="0" xfId="62" applyNumberFormat="1" applyFont="1" applyFill="1" applyAlignment="1">
      <alignment horizontal="right" shrinkToFit="1"/>
      <protection/>
    </xf>
    <xf numFmtId="164" fontId="5" fillId="2" borderId="0" xfId="62" applyNumberFormat="1" applyFont="1" applyFill="1" applyAlignment="1">
      <alignment horizontal="right" shrinkToFit="1"/>
      <protection/>
    </xf>
    <xf numFmtId="169" fontId="5" fillId="2" borderId="0" xfId="62" applyNumberFormat="1" applyFont="1" applyFill="1" applyAlignment="1">
      <alignment horizontal="right" shrinkToFit="1"/>
      <protection/>
    </xf>
    <xf numFmtId="169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right" shrinkToFit="1"/>
      <protection/>
    </xf>
    <xf numFmtId="170" fontId="5" fillId="0" borderId="0" xfId="62" applyNumberFormat="1" applyFont="1" applyFill="1" applyAlignment="1">
      <alignment horizontal="left" shrinkToFit="1"/>
      <protection/>
    </xf>
    <xf numFmtId="170" fontId="5" fillId="0" borderId="0" xfId="62" applyNumberFormat="1" applyFont="1" applyFill="1" applyAlignment="1">
      <alignment horizontal="right" indent="1" shrinkToFit="1"/>
      <protection/>
    </xf>
    <xf numFmtId="172" fontId="5" fillId="0" borderId="0" xfId="19" applyNumberFormat="1" applyFont="1" applyFill="1" applyBorder="1" applyAlignment="1" applyProtection="1">
      <alignment horizontal="right" shrinkToFit="1"/>
      <protection/>
    </xf>
    <xf numFmtId="172" fontId="5" fillId="0" borderId="0" xfId="19" applyNumberFormat="1" applyFont="1" applyFill="1" applyBorder="1" applyAlignment="1" applyProtection="1">
      <alignment horizontal="left" shrinkToFit="1"/>
      <protection/>
    </xf>
    <xf numFmtId="169" fontId="5" fillId="0" borderId="0" xfId="19" applyNumberFormat="1" applyFont="1" applyFill="1" applyBorder="1" applyAlignment="1" applyProtection="1">
      <alignment horizontal="right" shrinkToFit="1"/>
      <protection/>
    </xf>
    <xf numFmtId="164" fontId="4" fillId="0" borderId="0" xfId="62" applyFont="1" applyFill="1" applyAlignment="1">
      <alignment horizontal="right"/>
      <protection/>
    </xf>
    <xf numFmtId="164" fontId="4" fillId="0" borderId="0" xfId="62" applyFont="1" applyFill="1" applyAlignment="1">
      <alignment horizontal="right" indent="1"/>
      <protection/>
    </xf>
    <xf numFmtId="164" fontId="4" fillId="0" borderId="0" xfId="62" applyFont="1" applyFill="1" applyAlignment="1">
      <alignment horizontal="left" wrapText="1"/>
      <protection/>
    </xf>
    <xf numFmtId="164" fontId="4" fillId="0" borderId="0" xfId="62" applyNumberFormat="1" applyFont="1" applyFill="1" applyAlignment="1">
      <alignment horizontal="right"/>
      <protection/>
    </xf>
    <xf numFmtId="169" fontId="4" fillId="0" borderId="0" xfId="62" applyNumberFormat="1" applyFont="1" applyFill="1" applyAlignment="1">
      <alignment horizontal="right"/>
      <protection/>
    </xf>
    <xf numFmtId="172" fontId="5" fillId="0" borderId="0" xfId="19" applyNumberFormat="1" applyFont="1" applyFill="1" applyBorder="1" applyAlignment="1" applyProtection="1">
      <alignment horizontal="right" indent="1" shrinkToFit="1"/>
      <protection/>
    </xf>
    <xf numFmtId="170" fontId="5" fillId="0" borderId="0" xfId="62" applyNumberFormat="1" applyFont="1" applyFill="1" applyAlignment="1">
      <alignment horizontal="left" wrapText="1" shrinkToFit="1"/>
      <protection/>
    </xf>
    <xf numFmtId="168" fontId="4" fillId="0" borderId="0" xfId="62" applyNumberFormat="1" applyFont="1" applyFill="1" applyAlignment="1">
      <alignment horizontal="right" indent="1" shrinkToFit="1"/>
      <protection/>
    </xf>
    <xf numFmtId="164" fontId="4" fillId="0" borderId="0" xfId="62" applyNumberFormat="1" applyFont="1" applyFill="1" applyAlignment="1">
      <alignment horizontal="right" shrinkToFit="1"/>
      <protection/>
    </xf>
    <xf numFmtId="164" fontId="5" fillId="0" borderId="0" xfId="41" applyNumberFormat="1" applyFont="1" applyFill="1" applyBorder="1" applyAlignment="1" applyProtection="1">
      <alignment horizontal="right" shrinkToFit="1"/>
      <protection/>
    </xf>
    <xf numFmtId="173" fontId="4" fillId="0" borderId="0" xfId="25" applyNumberFormat="1" applyFont="1" applyFill="1" applyBorder="1" applyAlignment="1" applyProtection="1">
      <alignment horizontal="right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62" applyFont="1" applyAlignment="1">
      <alignment horizontal="left"/>
      <protection/>
    </xf>
    <xf numFmtId="168" fontId="4" fillId="0" borderId="0" xfId="25" applyNumberFormat="1" applyFont="1" applyFill="1" applyBorder="1" applyAlignment="1" applyProtection="1">
      <alignment horizontal="right" indent="1"/>
      <protection/>
    </xf>
    <xf numFmtId="169" fontId="4" fillId="0" borderId="0" xfId="22" applyNumberFormat="1" applyFont="1" applyFill="1" applyBorder="1" applyAlignment="1" applyProtection="1">
      <alignment horizontal="right" indent="1"/>
      <protection/>
    </xf>
    <xf numFmtId="164" fontId="3" fillId="0" borderId="0" xfId="0" applyFont="1" applyFill="1" applyAlignment="1">
      <alignment horizontal="left" indent="1"/>
    </xf>
    <xf numFmtId="164" fontId="3" fillId="0" borderId="0" xfId="0" applyFont="1" applyFill="1" applyAlignment="1">
      <alignment horizontal="left"/>
    </xf>
    <xf numFmtId="164" fontId="4" fillId="0" borderId="0" xfId="58" applyFont="1" applyFill="1" applyAlignment="1">
      <alignment horizontal="left" indent="1"/>
      <protection/>
    </xf>
    <xf numFmtId="173" fontId="4" fillId="0" borderId="0" xfId="62" applyNumberFormat="1" applyFont="1" applyFill="1" applyAlignment="1">
      <alignment horizontal="right" indent="1"/>
      <protection/>
    </xf>
    <xf numFmtId="164" fontId="3" fillId="0" borderId="0" xfId="62" applyFont="1" applyFill="1" applyAlignment="1">
      <alignment horizontal="left" wrapText="1"/>
      <protection/>
    </xf>
    <xf numFmtId="164" fontId="3" fillId="0" borderId="0" xfId="0" applyFont="1" applyFill="1" applyAlignment="1">
      <alignment horizontal="right" indent="1"/>
    </xf>
    <xf numFmtId="164" fontId="3" fillId="0" borderId="0" xfId="0" applyFont="1" applyFill="1" applyAlignment="1">
      <alignment horizontal="left" wrapText="1"/>
    </xf>
    <xf numFmtId="170" fontId="4" fillId="0" borderId="0" xfId="25" applyNumberFormat="1" applyFont="1" applyFill="1" applyBorder="1" applyAlignment="1" applyProtection="1">
      <alignment horizontal="right" indent="1"/>
      <protection/>
    </xf>
    <xf numFmtId="164" fontId="4" fillId="0" borderId="0" xfId="62" applyFont="1" applyFill="1" applyAlignment="1">
      <alignment horizontal="left"/>
      <protection/>
    </xf>
    <xf numFmtId="164" fontId="5" fillId="0" borderId="0" xfId="42" applyFont="1" applyAlignment="1">
      <alignment horizontal="left"/>
      <protection/>
    </xf>
    <xf numFmtId="174" fontId="4" fillId="0" borderId="0" xfId="21" applyNumberFormat="1" applyFont="1" applyFill="1" applyBorder="1" applyAlignment="1" applyProtection="1">
      <alignment/>
      <protection/>
    </xf>
    <xf numFmtId="170" fontId="4" fillId="0" borderId="0" xfId="62" applyNumberFormat="1" applyFont="1" applyFill="1" applyAlignment="1">
      <alignment horizontal="left"/>
      <protection/>
    </xf>
    <xf numFmtId="168" fontId="4" fillId="0" borderId="0" xfId="73" applyFont="1" applyFill="1" applyBorder="1" applyAlignment="1" applyProtection="1">
      <alignment/>
      <protection/>
    </xf>
    <xf numFmtId="169" fontId="4" fillId="0" borderId="0" xfId="62" applyNumberFormat="1" applyFont="1" applyFill="1">
      <alignment/>
      <protection/>
    </xf>
    <xf numFmtId="164" fontId="4" fillId="0" borderId="0" xfId="62" applyFont="1" applyFill="1">
      <alignment/>
      <protection/>
    </xf>
    <xf numFmtId="169" fontId="4" fillId="0" borderId="0" xfId="73" applyNumberFormat="1" applyFont="1" applyFill="1" applyBorder="1" applyAlignment="1" applyProtection="1">
      <alignment/>
      <protection/>
    </xf>
    <xf numFmtId="174" fontId="4" fillId="0" borderId="0" xfId="15" applyNumberFormat="1" applyFont="1" applyFill="1" applyBorder="1" applyAlignment="1" applyProtection="1">
      <alignment horizontal="right"/>
      <protection/>
    </xf>
    <xf numFmtId="170" fontId="6" fillId="0" borderId="0" xfId="62" applyNumberFormat="1" applyFont="1" applyFill="1" applyAlignment="1">
      <alignment horizontal="left"/>
      <protection/>
    </xf>
    <xf numFmtId="169" fontId="4" fillId="0" borderId="0" xfId="42" applyNumberFormat="1" applyFont="1" applyAlignment="1">
      <alignment horizontal="right" indent="1"/>
      <protection/>
    </xf>
    <xf numFmtId="169" fontId="4" fillId="0" borderId="0" xfId="42" applyNumberFormat="1" applyFont="1" applyAlignment="1">
      <alignment horizontal="right"/>
      <protection/>
    </xf>
    <xf numFmtId="174" fontId="4" fillId="0" borderId="0" xfId="15" applyNumberFormat="1" applyFont="1" applyFill="1" applyBorder="1" applyAlignment="1" applyProtection="1">
      <alignment horizontal="right" indent="2"/>
      <protection/>
    </xf>
    <xf numFmtId="164" fontId="4" fillId="0" borderId="0" xfId="62" applyFont="1" applyFill="1" applyAlignment="1">
      <alignment horizontal="left" indent="1"/>
      <protection/>
    </xf>
    <xf numFmtId="164" fontId="4" fillId="0" borderId="0" xfId="63" applyFont="1" applyFill="1" applyAlignment="1">
      <alignment horizontal="left"/>
      <protection/>
    </xf>
    <xf numFmtId="164" fontId="7" fillId="0" borderId="0" xfId="0" applyFont="1" applyAlignment="1">
      <alignment horizontal="left" indent="1"/>
    </xf>
    <xf numFmtId="164" fontId="4" fillId="0" borderId="0" xfId="62" applyFont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left" indent="1"/>
    </xf>
    <xf numFmtId="169" fontId="8" fillId="0" borderId="0" xfId="62" applyNumberFormat="1" applyFont="1" applyFill="1" applyAlignment="1">
      <alignment horizontal="right" indent="1"/>
      <protection/>
    </xf>
    <xf numFmtId="164" fontId="8" fillId="0" borderId="0" xfId="62" applyFont="1" applyFill="1" applyAlignment="1">
      <alignment horizontal="left" wrapText="1"/>
      <protection/>
    </xf>
    <xf numFmtId="164" fontId="8" fillId="0" borderId="0" xfId="0" applyFont="1" applyAlignment="1">
      <alignment horizontal="left" indent="1"/>
    </xf>
    <xf numFmtId="170" fontId="9" fillId="0" borderId="0" xfId="62" applyNumberFormat="1" applyFont="1" applyFill="1" applyAlignment="1">
      <alignment horizontal="left"/>
      <protection/>
    </xf>
    <xf numFmtId="175" fontId="3" fillId="0" borderId="0" xfId="0" applyNumberFormat="1" applyFont="1" applyAlignment="1">
      <alignment horizontal="left" indent="1"/>
    </xf>
    <xf numFmtId="164" fontId="3" fillId="0" borderId="0" xfId="0" applyFont="1" applyAlignment="1">
      <alignment horizontal="right"/>
    </xf>
  </cellXfs>
  <cellStyles count="7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3 2" xfId="22"/>
    <cellStyle name="Comma 3 2 2" xfId="23"/>
    <cellStyle name="Comma 3 3" xfId="24"/>
    <cellStyle name="Comma 4" xfId="25"/>
    <cellStyle name="Comma 4 2" xfId="26"/>
    <cellStyle name="Comma 4 2 2 2" xfId="27"/>
    <cellStyle name="Comma 4 2 2 2 2" xfId="28"/>
    <cellStyle name="Comma 5" xfId="29"/>
    <cellStyle name="Comma 5 2" xfId="30"/>
    <cellStyle name="Comma 5 2 2" xfId="31"/>
    <cellStyle name="Comma 5 2 2 2" xfId="32"/>
    <cellStyle name="Comma 5 2 3" xfId="33"/>
    <cellStyle name="Comma 5 3" xfId="34"/>
    <cellStyle name="Comma 5 3 2" xfId="35"/>
    <cellStyle name="Comma 5 3 2 2" xfId="36"/>
    <cellStyle name="Comma 5 3 3" xfId="37"/>
    <cellStyle name="Comma 5 4" xfId="38"/>
    <cellStyle name="Comma 6" xfId="39"/>
    <cellStyle name="Comma 6 2" xfId="40"/>
    <cellStyle name="Comma_Sheet1" xfId="41"/>
    <cellStyle name="Normal 103" xfId="42"/>
    <cellStyle name="Normal 103 2" xfId="43"/>
    <cellStyle name="Normal 2" xfId="44"/>
    <cellStyle name="Normal 2 2" xfId="45"/>
    <cellStyle name="Normal 2 2 2" xfId="46"/>
    <cellStyle name="Normal 2 2 2 2" xfId="47"/>
    <cellStyle name="Normal 2 2 3" xfId="48"/>
    <cellStyle name="Normal 2 3" xfId="49"/>
    <cellStyle name="Normal 2 3 2" xfId="50"/>
    <cellStyle name="Normal 2 3 2 2" xfId="51"/>
    <cellStyle name="Normal 2 3 3" xfId="52"/>
    <cellStyle name="Normal 2 4" xfId="53"/>
    <cellStyle name="Normal 8" xfId="54"/>
    <cellStyle name="Normal 8 2" xfId="55"/>
    <cellStyle name="Normal 8 2 2" xfId="56"/>
    <cellStyle name="Normal 8 3" xfId="57"/>
    <cellStyle name="Normal 9" xfId="58"/>
    <cellStyle name="Normal 9 2" xfId="59"/>
    <cellStyle name="Normal 9 2 2" xfId="60"/>
    <cellStyle name="Normal 9 3" xfId="61"/>
    <cellStyle name="Normal_Sheet1" xfId="62"/>
    <cellStyle name="Normal_Sheet1 2" xfId="63"/>
    <cellStyle name="Percent 2" xfId="64"/>
    <cellStyle name="Percent 2 2" xfId="65"/>
    <cellStyle name="Percent 3" xfId="66"/>
    <cellStyle name="Percent 4" xfId="67"/>
    <cellStyle name="Percent 4 2" xfId="68"/>
    <cellStyle name="Percent 5" xfId="69"/>
    <cellStyle name="Percent 5 2" xfId="70"/>
    <cellStyle name="Percent 5 2 2" xfId="71"/>
    <cellStyle name="Percent 5 3" xfId="72"/>
    <cellStyle name="Percent 6" xfId="73"/>
    <cellStyle name="Percent 6 2" xfId="74"/>
    <cellStyle name="Percent 6 2 2" xfId="75"/>
    <cellStyle name="Percent 6 3" xfId="76"/>
    <cellStyle name="Percent 7" xfId="77"/>
    <cellStyle name="Percent 7 2" xfId="78"/>
    <cellStyle name="Percent 7 2 2" xfId="79"/>
    <cellStyle name="Percent 7 2 2 2" xfId="80"/>
    <cellStyle name="Percent 7 2 3" xfId="81"/>
    <cellStyle name="Percent 7 3" xfId="82"/>
    <cellStyle name="Percent 7 3 2" xfId="83"/>
    <cellStyle name="Percent 7 3 2 2" xfId="84"/>
    <cellStyle name="Percent 7 3 3" xfId="85"/>
    <cellStyle name="Percent 7 4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0.28125" defaultRowHeight="12.75"/>
  <cols>
    <col min="1" max="1" width="8.00390625" style="1" customWidth="1"/>
    <col min="2" max="2" width="70.140625" style="1" customWidth="1"/>
    <col min="3" max="3" width="23.140625" style="2" customWidth="1"/>
    <col min="4" max="4" width="18.421875" style="2" customWidth="1"/>
    <col min="5" max="5" width="49.8515625" style="3" customWidth="1"/>
    <col min="6" max="6" width="15.00390625" style="2" customWidth="1"/>
    <col min="7" max="7" width="11.00390625" style="1" customWidth="1"/>
    <col min="8" max="8" width="13.8515625" style="1" customWidth="1"/>
    <col min="9" max="9" width="15.8515625" style="4" customWidth="1"/>
    <col min="10" max="11" width="20.7109375" style="1" customWidth="1"/>
    <col min="12" max="12" width="10.7109375" style="1" customWidth="1"/>
    <col min="13" max="16384" width="10.140625" style="1" customWidth="1"/>
  </cols>
  <sheetData>
    <row r="1" spans="1:11" ht="12.75">
      <c r="A1" s="5"/>
      <c r="B1" s="6" t="s">
        <v>0</v>
      </c>
      <c r="C1" s="7"/>
      <c r="D1" s="8"/>
      <c r="E1" s="9"/>
      <c r="F1" s="10"/>
      <c r="G1" s="11"/>
      <c r="H1" s="11"/>
      <c r="I1" s="12"/>
      <c r="J1" s="12"/>
      <c r="K1" s="12"/>
    </row>
    <row r="2" spans="1:11" ht="12.75">
      <c r="A2" s="13" t="s">
        <v>1</v>
      </c>
      <c r="B2" s="14" t="s">
        <v>2</v>
      </c>
      <c r="C2" s="15" t="s">
        <v>3</v>
      </c>
      <c r="D2" s="16" t="s">
        <v>4</v>
      </c>
      <c r="E2" s="17" t="s">
        <v>5</v>
      </c>
      <c r="F2" s="18" t="s">
        <v>6</v>
      </c>
      <c r="G2" s="19" t="s">
        <v>7</v>
      </c>
      <c r="H2" s="19" t="s">
        <v>8</v>
      </c>
      <c r="I2" s="20" t="s">
        <v>9</v>
      </c>
      <c r="J2" s="20" t="s">
        <v>10</v>
      </c>
      <c r="K2" s="21"/>
    </row>
    <row r="3" spans="1:11" ht="12.75">
      <c r="A3" s="22">
        <v>1</v>
      </c>
      <c r="B3" s="23" t="s">
        <v>11</v>
      </c>
      <c r="C3" s="24" t="s">
        <v>12</v>
      </c>
      <c r="D3" s="25">
        <v>13729803</v>
      </c>
      <c r="E3" s="26" t="s">
        <v>13</v>
      </c>
      <c r="F3" s="27" t="s">
        <v>14</v>
      </c>
      <c r="G3" s="28">
        <v>1</v>
      </c>
      <c r="H3" s="29">
        <v>543</v>
      </c>
      <c r="I3" s="8">
        <f>D3/H3</f>
        <v>25285.088397790056</v>
      </c>
      <c r="J3" s="26">
        <v>13729803</v>
      </c>
      <c r="K3" s="30"/>
    </row>
    <row r="4" spans="1:11" ht="12.75">
      <c r="A4" s="22">
        <v>2</v>
      </c>
      <c r="B4" s="23" t="s">
        <v>15</v>
      </c>
      <c r="C4" s="24" t="s">
        <v>16</v>
      </c>
      <c r="D4" s="25">
        <v>4296291</v>
      </c>
      <c r="E4" s="26" t="s">
        <v>13</v>
      </c>
      <c r="F4" s="27" t="s">
        <v>14</v>
      </c>
      <c r="G4" s="28">
        <v>1</v>
      </c>
      <c r="H4" s="29">
        <v>585</v>
      </c>
      <c r="I4" s="8">
        <f aca="true" t="shared" si="0" ref="I4:I17">D4/H4</f>
        <v>7344.087179487179</v>
      </c>
      <c r="J4" s="26">
        <v>4296291</v>
      </c>
      <c r="K4" s="30"/>
    </row>
    <row r="5" spans="1:11" ht="12.75">
      <c r="A5" s="22">
        <v>3</v>
      </c>
      <c r="B5" s="23" t="s">
        <v>17</v>
      </c>
      <c r="C5" s="24" t="s">
        <v>16</v>
      </c>
      <c r="D5" s="25">
        <v>2089678</v>
      </c>
      <c r="E5" s="26" t="s">
        <v>18</v>
      </c>
      <c r="F5" s="27" t="s">
        <v>14</v>
      </c>
      <c r="G5" s="28">
        <v>1</v>
      </c>
      <c r="H5" s="29">
        <v>477</v>
      </c>
      <c r="I5" s="8">
        <f t="shared" si="0"/>
        <v>4380.876310272537</v>
      </c>
      <c r="J5" s="26">
        <v>2089678</v>
      </c>
      <c r="K5" s="30"/>
    </row>
    <row r="6" spans="1:11" ht="12.75">
      <c r="A6" s="22">
        <v>4</v>
      </c>
      <c r="B6" s="23" t="s">
        <v>19</v>
      </c>
      <c r="C6" s="24" t="s">
        <v>20</v>
      </c>
      <c r="D6" s="25">
        <v>1304048</v>
      </c>
      <c r="E6" s="26" t="s">
        <v>21</v>
      </c>
      <c r="F6" s="27">
        <v>-0.3742947280033587</v>
      </c>
      <c r="G6" s="28">
        <v>2</v>
      </c>
      <c r="H6" s="29">
        <v>579</v>
      </c>
      <c r="I6" s="8">
        <f t="shared" si="0"/>
        <v>2252.2417962003456</v>
      </c>
      <c r="J6" s="26">
        <v>4875369</v>
      </c>
      <c r="K6" s="30"/>
    </row>
    <row r="7" spans="1:11" ht="12.75">
      <c r="A7" s="22">
        <v>5</v>
      </c>
      <c r="B7" s="23" t="s">
        <v>22</v>
      </c>
      <c r="C7" s="24" t="s">
        <v>23</v>
      </c>
      <c r="D7" s="25">
        <v>1072028</v>
      </c>
      <c r="E7" s="26" t="s">
        <v>24</v>
      </c>
      <c r="F7" s="27">
        <v>-0.6022013424611887</v>
      </c>
      <c r="G7" s="28">
        <v>2</v>
      </c>
      <c r="H7" s="29">
        <v>526</v>
      </c>
      <c r="I7" s="8">
        <f t="shared" si="0"/>
        <v>2038.0760456273765</v>
      </c>
      <c r="J7" s="26">
        <v>4180487</v>
      </c>
      <c r="K7" s="31"/>
    </row>
    <row r="8" spans="1:11" ht="12.75">
      <c r="A8" s="22">
        <v>6</v>
      </c>
      <c r="B8" s="23" t="s">
        <v>25</v>
      </c>
      <c r="C8" s="24" t="s">
        <v>16</v>
      </c>
      <c r="D8" s="25">
        <v>717860</v>
      </c>
      <c r="E8" s="26" t="s">
        <v>13</v>
      </c>
      <c r="F8" s="27">
        <v>-0.40982738606131763</v>
      </c>
      <c r="G8" s="28">
        <v>5</v>
      </c>
      <c r="H8" s="29">
        <v>431</v>
      </c>
      <c r="I8" s="8">
        <f t="shared" si="0"/>
        <v>1665.568445475638</v>
      </c>
      <c r="J8" s="26">
        <v>19620532</v>
      </c>
      <c r="K8" s="30"/>
    </row>
    <row r="9" spans="1:11" ht="12.75">
      <c r="A9" s="22">
        <v>7</v>
      </c>
      <c r="B9" s="23" t="s">
        <v>26</v>
      </c>
      <c r="C9" s="24" t="s">
        <v>16</v>
      </c>
      <c r="D9" s="25">
        <v>565700</v>
      </c>
      <c r="E9" s="26" t="s">
        <v>27</v>
      </c>
      <c r="F9" s="27">
        <v>-0.4019287981274461</v>
      </c>
      <c r="G9" s="28">
        <v>3</v>
      </c>
      <c r="H9" s="29">
        <v>341</v>
      </c>
      <c r="I9" s="8">
        <f t="shared" si="0"/>
        <v>1658.9442815249267</v>
      </c>
      <c r="J9" s="26">
        <v>4622065</v>
      </c>
      <c r="K9" s="30"/>
    </row>
    <row r="10" spans="1:11" ht="12.75">
      <c r="A10" s="22">
        <v>8</v>
      </c>
      <c r="B10" s="23" t="s">
        <v>28</v>
      </c>
      <c r="C10" s="24" t="s">
        <v>16</v>
      </c>
      <c r="D10" s="25">
        <v>451302</v>
      </c>
      <c r="E10" s="26" t="s">
        <v>29</v>
      </c>
      <c r="F10" s="27">
        <v>-0.4783178628813188</v>
      </c>
      <c r="G10" s="28">
        <v>3</v>
      </c>
      <c r="H10" s="29">
        <v>345</v>
      </c>
      <c r="I10" s="8">
        <f t="shared" si="0"/>
        <v>1308.121739130435</v>
      </c>
      <c r="J10" s="26">
        <v>3656210</v>
      </c>
      <c r="K10" s="30"/>
    </row>
    <row r="11" spans="1:11" ht="12.75">
      <c r="A11" s="22">
        <v>9</v>
      </c>
      <c r="B11" s="32" t="s">
        <v>30</v>
      </c>
      <c r="C11" s="24" t="s">
        <v>31</v>
      </c>
      <c r="D11" s="25">
        <v>442768</v>
      </c>
      <c r="E11" s="26" t="s">
        <v>32</v>
      </c>
      <c r="F11" s="27">
        <v>-0.4206578912935389</v>
      </c>
      <c r="G11" s="28">
        <v>9</v>
      </c>
      <c r="H11" s="29">
        <v>360</v>
      </c>
      <c r="I11" s="8">
        <f t="shared" si="0"/>
        <v>1229.911111111111</v>
      </c>
      <c r="J11" s="26">
        <v>121447648</v>
      </c>
      <c r="K11" s="30"/>
    </row>
    <row r="12" spans="1:11" ht="12.75">
      <c r="A12" s="22">
        <v>10</v>
      </c>
      <c r="B12" s="23" t="s">
        <v>33</v>
      </c>
      <c r="C12" s="24" t="s">
        <v>31</v>
      </c>
      <c r="D12" s="25">
        <v>357444</v>
      </c>
      <c r="E12" s="26" t="s">
        <v>27</v>
      </c>
      <c r="F12" s="27" t="s">
        <v>14</v>
      </c>
      <c r="G12" s="28">
        <v>1</v>
      </c>
      <c r="H12" s="29">
        <v>332</v>
      </c>
      <c r="I12" s="8">
        <f t="shared" si="0"/>
        <v>1076.6385542168675</v>
      </c>
      <c r="J12" s="26">
        <v>357444</v>
      </c>
      <c r="K12" s="30"/>
    </row>
    <row r="13" spans="1:11" ht="12.75">
      <c r="A13" s="22">
        <v>11</v>
      </c>
      <c r="B13" s="23" t="s">
        <v>34</v>
      </c>
      <c r="C13" s="24" t="s">
        <v>35</v>
      </c>
      <c r="D13" s="25">
        <v>347704</v>
      </c>
      <c r="E13" s="26" t="s">
        <v>36</v>
      </c>
      <c r="F13" s="27" t="s">
        <v>14</v>
      </c>
      <c r="G13" s="28">
        <v>1</v>
      </c>
      <c r="H13" s="29">
        <v>101</v>
      </c>
      <c r="I13" s="8">
        <f t="shared" si="0"/>
        <v>3442.6138613861385</v>
      </c>
      <c r="J13" s="26">
        <v>347704</v>
      </c>
      <c r="K13" s="30"/>
    </row>
    <row r="14" spans="1:11" ht="12.75">
      <c r="A14" s="22">
        <v>12</v>
      </c>
      <c r="B14" s="23" t="s">
        <v>37</v>
      </c>
      <c r="C14" s="24" t="s">
        <v>16</v>
      </c>
      <c r="D14" s="25">
        <v>340277</v>
      </c>
      <c r="E14" s="26" t="s">
        <v>18</v>
      </c>
      <c r="F14" s="27">
        <v>-0.3890766048819723</v>
      </c>
      <c r="G14" s="28">
        <v>4</v>
      </c>
      <c r="H14" s="29">
        <v>197</v>
      </c>
      <c r="I14" s="8">
        <f t="shared" si="0"/>
        <v>1727.2944162436547</v>
      </c>
      <c r="J14" s="26">
        <v>4748147</v>
      </c>
      <c r="K14" s="30"/>
    </row>
    <row r="15" spans="1:11" ht="12.75">
      <c r="A15" s="22">
        <v>13</v>
      </c>
      <c r="B15" s="23" t="s">
        <v>38</v>
      </c>
      <c r="C15" s="24" t="s">
        <v>16</v>
      </c>
      <c r="D15" s="25">
        <v>200188</v>
      </c>
      <c r="E15" s="26" t="s">
        <v>21</v>
      </c>
      <c r="F15" s="27">
        <v>-0.6265400085068914</v>
      </c>
      <c r="G15" s="28">
        <v>4</v>
      </c>
      <c r="H15" s="29">
        <v>238</v>
      </c>
      <c r="I15" s="8">
        <f t="shared" si="0"/>
        <v>841.1260504201681</v>
      </c>
      <c r="J15" s="26">
        <v>5512631</v>
      </c>
      <c r="K15" s="30"/>
    </row>
    <row r="16" spans="1:11" ht="12.75">
      <c r="A16" s="22">
        <v>14</v>
      </c>
      <c r="B16" s="23" t="s">
        <v>39</v>
      </c>
      <c r="C16" s="24" t="s">
        <v>16</v>
      </c>
      <c r="D16" s="25">
        <v>153674</v>
      </c>
      <c r="E16" s="26" t="s">
        <v>32</v>
      </c>
      <c r="F16" s="27">
        <v>-0.15190949227373068</v>
      </c>
      <c r="G16" s="28">
        <v>12</v>
      </c>
      <c r="H16" s="29">
        <v>377</v>
      </c>
      <c r="I16" s="8">
        <f t="shared" si="0"/>
        <v>407.62334217506634</v>
      </c>
      <c r="J16" s="26">
        <v>14320431</v>
      </c>
      <c r="K16" s="30"/>
    </row>
    <row r="17" spans="1:11" ht="12.75">
      <c r="A17" s="22">
        <v>15</v>
      </c>
      <c r="B17" s="33" t="s">
        <v>40</v>
      </c>
      <c r="C17" s="24" t="s">
        <v>41</v>
      </c>
      <c r="D17" s="25">
        <v>132320</v>
      </c>
      <c r="E17" s="26" t="s">
        <v>42</v>
      </c>
      <c r="F17" s="27" t="s">
        <v>14</v>
      </c>
      <c r="G17" s="34">
        <v>1</v>
      </c>
      <c r="H17" s="29">
        <v>55</v>
      </c>
      <c r="I17" s="8">
        <f t="shared" si="0"/>
        <v>2405.818181818182</v>
      </c>
      <c r="J17" s="26">
        <v>132320</v>
      </c>
      <c r="K17" s="30"/>
    </row>
    <row r="18" spans="1:11" ht="12.75">
      <c r="A18" s="35"/>
      <c r="B18" s="36" t="s">
        <v>43</v>
      </c>
      <c r="C18" s="37"/>
      <c r="D18" s="38">
        <f>SUM(D3:D17)</f>
        <v>26201085</v>
      </c>
      <c r="E18" s="39"/>
      <c r="F18" s="40"/>
      <c r="G18" s="41"/>
      <c r="H18" s="42"/>
      <c r="I18" s="43"/>
      <c r="J18" s="38">
        <f>SUM(J3:J17)</f>
        <v>203936760</v>
      </c>
      <c r="K18" s="44"/>
    </row>
    <row r="19" spans="1:11" ht="12.75">
      <c r="A19" s="45"/>
      <c r="B19" s="46"/>
      <c r="C19" s="47"/>
      <c r="D19" s="48"/>
      <c r="E19" s="49"/>
      <c r="F19" s="48"/>
      <c r="G19" s="48"/>
      <c r="H19" s="48"/>
      <c r="I19" s="50"/>
      <c r="J19" s="48"/>
      <c r="K19" s="48"/>
    </row>
    <row r="20" spans="1:11" ht="12.75">
      <c r="A20" s="51"/>
      <c r="C20" s="52"/>
      <c r="D20" s="8"/>
      <c r="E20" s="53"/>
      <c r="F20" s="10"/>
      <c r="G20" s="54"/>
      <c r="H20" s="54"/>
      <c r="I20" s="55"/>
      <c r="J20" s="55"/>
      <c r="K20" s="55"/>
    </row>
    <row r="21" spans="1:11" ht="12.75">
      <c r="A21" s="45"/>
      <c r="B21" s="6" t="s">
        <v>44</v>
      </c>
      <c r="C21" s="47"/>
      <c r="D21" s="56"/>
      <c r="E21" s="57"/>
      <c r="F21" s="58"/>
      <c r="G21" s="59"/>
      <c r="H21" s="60"/>
      <c r="I21" s="44"/>
      <c r="J21" s="48"/>
      <c r="K21" s="48"/>
    </row>
    <row r="22" spans="1:12" ht="12.75">
      <c r="A22" s="61">
        <v>16</v>
      </c>
      <c r="B22" s="62" t="s">
        <v>45</v>
      </c>
      <c r="C22" s="2" t="s">
        <v>46</v>
      </c>
      <c r="D22" s="26">
        <v>111993</v>
      </c>
      <c r="E22" s="63" t="s">
        <v>24</v>
      </c>
      <c r="F22" s="27" t="s">
        <v>14</v>
      </c>
      <c r="G22" s="61">
        <v>1</v>
      </c>
      <c r="H22" s="61">
        <v>169</v>
      </c>
      <c r="I22" s="8">
        <f>D22/H22</f>
        <v>662.6804733727811</v>
      </c>
      <c r="J22" s="26">
        <v>111993</v>
      </c>
      <c r="K22" s="61"/>
      <c r="L22" s="61"/>
    </row>
    <row r="23" spans="1:12" ht="12.75">
      <c r="A23" s="61">
        <v>22</v>
      </c>
      <c r="B23" s="33" t="s">
        <v>47</v>
      </c>
      <c r="C23" s="24" t="s">
        <v>48</v>
      </c>
      <c r="D23" s="26">
        <v>63580</v>
      </c>
      <c r="E23" s="64" t="s">
        <v>36</v>
      </c>
      <c r="F23" s="65">
        <v>-0.48626373626373626</v>
      </c>
      <c r="G23" s="61">
        <v>3</v>
      </c>
      <c r="H23" s="61">
        <v>58</v>
      </c>
      <c r="I23" s="8">
        <f>D23/H23</f>
        <v>1096.2068965517242</v>
      </c>
      <c r="J23" s="26">
        <v>711166</v>
      </c>
      <c r="K23" s="61"/>
      <c r="L23" s="61"/>
    </row>
    <row r="24" spans="1:12" ht="12.75">
      <c r="A24" s="61">
        <v>28</v>
      </c>
      <c r="B24" s="33" t="s">
        <v>49</v>
      </c>
      <c r="C24" s="24" t="s">
        <v>50</v>
      </c>
      <c r="D24" s="26">
        <v>26963</v>
      </c>
      <c r="E24" s="64" t="s">
        <v>21</v>
      </c>
      <c r="F24" s="65">
        <v>-0.5917527576984236</v>
      </c>
      <c r="G24" s="61">
        <v>7</v>
      </c>
      <c r="H24" s="61">
        <v>48</v>
      </c>
      <c r="I24" s="8">
        <f>D24/H24</f>
        <v>561.7291666666666</v>
      </c>
      <c r="J24" s="66">
        <v>7177837.351237303</v>
      </c>
      <c r="K24" s="61"/>
      <c r="L24" s="61"/>
    </row>
    <row r="25" spans="1:12" ht="12.75">
      <c r="A25" s="61">
        <v>32</v>
      </c>
      <c r="B25" s="62" t="s">
        <v>51</v>
      </c>
      <c r="C25" s="2" t="s">
        <v>52</v>
      </c>
      <c r="D25" s="26">
        <v>17539</v>
      </c>
      <c r="E25" s="3" t="s">
        <v>27</v>
      </c>
      <c r="F25" s="65">
        <v>0.12242416485344938</v>
      </c>
      <c r="G25" s="61">
        <v>15</v>
      </c>
      <c r="H25" s="61">
        <v>28</v>
      </c>
      <c r="I25" s="8">
        <f>D25/H25</f>
        <v>626.3928571428571</v>
      </c>
      <c r="J25" s="26">
        <v>5583523</v>
      </c>
      <c r="K25" s="61"/>
      <c r="L25" s="61"/>
    </row>
    <row r="26" spans="1:12" ht="12.75">
      <c r="A26" s="61">
        <v>36</v>
      </c>
      <c r="B26" s="23" t="s">
        <v>53</v>
      </c>
      <c r="C26" s="24" t="s">
        <v>54</v>
      </c>
      <c r="D26" s="26">
        <v>12968</v>
      </c>
      <c r="E26" s="64" t="s">
        <v>55</v>
      </c>
      <c r="F26" s="65">
        <v>-0.25226316092948164</v>
      </c>
      <c r="G26" s="61">
        <v>18</v>
      </c>
      <c r="H26" s="61">
        <v>114</v>
      </c>
      <c r="I26" s="8">
        <f>D26/H26</f>
        <v>113.75438596491227</v>
      </c>
      <c r="J26" s="26">
        <v>9207573</v>
      </c>
      <c r="K26" s="61"/>
      <c r="L26" s="61"/>
    </row>
    <row r="27" spans="1:12" ht="12.75">
      <c r="A27" s="61">
        <v>43</v>
      </c>
      <c r="B27" s="62" t="s">
        <v>56</v>
      </c>
      <c r="C27" s="2" t="s">
        <v>20</v>
      </c>
      <c r="D27" s="26">
        <v>9298</v>
      </c>
      <c r="E27" s="3" t="s">
        <v>57</v>
      </c>
      <c r="F27" s="27" t="s">
        <v>14</v>
      </c>
      <c r="G27" s="61">
        <v>1</v>
      </c>
      <c r="H27" s="61">
        <v>27</v>
      </c>
      <c r="I27" s="8">
        <f>D27/H27</f>
        <v>344.3703703703704</v>
      </c>
      <c r="J27" s="66">
        <v>9298</v>
      </c>
      <c r="K27" s="61"/>
      <c r="L27" s="61"/>
    </row>
    <row r="28" spans="1:12" ht="12.75">
      <c r="A28" s="61">
        <v>47</v>
      </c>
      <c r="B28" s="67" t="s">
        <v>58</v>
      </c>
      <c r="C28" s="2" t="s">
        <v>20</v>
      </c>
      <c r="D28" s="26">
        <v>5957</v>
      </c>
      <c r="E28" s="63" t="s">
        <v>59</v>
      </c>
      <c r="F28" s="65">
        <v>3.0222822417285617</v>
      </c>
      <c r="G28" s="61">
        <v>4</v>
      </c>
      <c r="H28" s="61">
        <v>6</v>
      </c>
      <c r="I28" s="8">
        <f>D28/H28</f>
        <v>992.8333333333334</v>
      </c>
      <c r="J28" s="26">
        <v>659426.0999393904</v>
      </c>
      <c r="K28" s="61"/>
      <c r="L28" s="61"/>
    </row>
    <row r="29" spans="1:12" ht="12.75">
      <c r="A29" s="61">
        <v>51</v>
      </c>
      <c r="B29" s="67" t="s">
        <v>60</v>
      </c>
      <c r="C29" s="2" t="s">
        <v>31</v>
      </c>
      <c r="D29" s="26">
        <v>5417</v>
      </c>
      <c r="E29" s="63" t="s">
        <v>61</v>
      </c>
      <c r="F29" s="65">
        <v>2.335591133004926</v>
      </c>
      <c r="G29" s="61">
        <v>146</v>
      </c>
      <c r="H29" s="61">
        <v>6</v>
      </c>
      <c r="I29" s="8">
        <f>D29/H29</f>
        <v>902.8333333333334</v>
      </c>
      <c r="J29" s="26">
        <v>121878</v>
      </c>
      <c r="K29" s="61"/>
      <c r="L29" s="61"/>
    </row>
    <row r="30" spans="1:12" ht="12.75">
      <c r="A30" s="61">
        <v>53</v>
      </c>
      <c r="B30" s="62" t="s">
        <v>62</v>
      </c>
      <c r="C30" s="2" t="s">
        <v>31</v>
      </c>
      <c r="D30" s="26">
        <v>4224</v>
      </c>
      <c r="E30" s="63" t="s">
        <v>36</v>
      </c>
      <c r="F30" s="65">
        <v>-0.3330175272382757</v>
      </c>
      <c r="G30" s="61">
        <v>12</v>
      </c>
      <c r="H30" s="61">
        <v>8</v>
      </c>
      <c r="I30" s="8">
        <f>D30/H30</f>
        <v>528</v>
      </c>
      <c r="J30" s="26">
        <v>2692344</v>
      </c>
      <c r="K30" s="61"/>
      <c r="L30" s="61"/>
    </row>
    <row r="31" spans="1:12" ht="12.75">
      <c r="A31" s="61">
        <v>54</v>
      </c>
      <c r="B31" s="67" t="s">
        <v>63</v>
      </c>
      <c r="C31" s="24" t="s">
        <v>20</v>
      </c>
      <c r="D31" s="26">
        <v>4069</v>
      </c>
      <c r="E31" s="64" t="s">
        <v>24</v>
      </c>
      <c r="F31" s="65">
        <v>-0.7820217496116141</v>
      </c>
      <c r="G31" s="61">
        <v>14</v>
      </c>
      <c r="H31" s="61">
        <v>7</v>
      </c>
      <c r="I31" s="8">
        <f>D31/H31</f>
        <v>581.2857142857143</v>
      </c>
      <c r="J31" s="66">
        <v>12978560</v>
      </c>
      <c r="K31" s="61"/>
      <c r="L31" s="61"/>
    </row>
    <row r="32" spans="1:12" ht="12.75">
      <c r="A32" s="61">
        <v>61</v>
      </c>
      <c r="B32" s="67" t="s">
        <v>64</v>
      </c>
      <c r="C32" s="24" t="s">
        <v>20</v>
      </c>
      <c r="D32" s="26">
        <v>2818</v>
      </c>
      <c r="E32" s="64" t="s">
        <v>65</v>
      </c>
      <c r="F32" s="65">
        <v>-0.4496093749998377</v>
      </c>
      <c r="G32" s="61">
        <v>13</v>
      </c>
      <c r="H32" s="61">
        <v>2</v>
      </c>
      <c r="I32" s="8">
        <f>D32/H32</f>
        <v>1409</v>
      </c>
      <c r="J32" s="26">
        <v>1889433.1895305123</v>
      </c>
      <c r="K32" s="61"/>
      <c r="L32" s="61"/>
    </row>
    <row r="33" spans="1:12" ht="12.75">
      <c r="A33" s="61">
        <v>69</v>
      </c>
      <c r="B33" s="62" t="s">
        <v>66</v>
      </c>
      <c r="C33" s="2" t="s">
        <v>31</v>
      </c>
      <c r="D33" s="26">
        <v>1443</v>
      </c>
      <c r="E33" s="3" t="s">
        <v>21</v>
      </c>
      <c r="F33" s="65">
        <v>-0.1929530201342282</v>
      </c>
      <c r="G33" s="61">
        <v>14</v>
      </c>
      <c r="H33" s="61">
        <v>3</v>
      </c>
      <c r="I33" s="8">
        <f>D33/H33</f>
        <v>481</v>
      </c>
      <c r="J33" s="26">
        <v>2351771</v>
      </c>
      <c r="K33" s="61"/>
      <c r="L33" s="61"/>
    </row>
    <row r="34" spans="1:12" ht="12.75">
      <c r="A34" s="61">
        <v>71</v>
      </c>
      <c r="B34" s="32" t="s">
        <v>67</v>
      </c>
      <c r="C34" s="24" t="s">
        <v>31</v>
      </c>
      <c r="D34" s="26">
        <v>1201</v>
      </c>
      <c r="E34" s="64" t="s">
        <v>55</v>
      </c>
      <c r="F34" s="65">
        <v>-0.6657389368215977</v>
      </c>
      <c r="G34" s="61">
        <v>8</v>
      </c>
      <c r="H34" s="61">
        <v>9</v>
      </c>
      <c r="I34" s="8">
        <f>D34/H34</f>
        <v>133.44444444444446</v>
      </c>
      <c r="J34" s="26">
        <v>2625647</v>
      </c>
      <c r="K34" s="61"/>
      <c r="L34" s="61"/>
    </row>
    <row r="35" spans="1:12" ht="12.75">
      <c r="A35" s="61">
        <v>73</v>
      </c>
      <c r="B35" s="62" t="s">
        <v>68</v>
      </c>
      <c r="C35" s="2" t="s">
        <v>69</v>
      </c>
      <c r="D35" s="26">
        <v>1197</v>
      </c>
      <c r="E35" s="3" t="s">
        <v>70</v>
      </c>
      <c r="F35" s="27" t="s">
        <v>14</v>
      </c>
      <c r="G35" s="61">
        <v>1</v>
      </c>
      <c r="H35" s="61">
        <v>27</v>
      </c>
      <c r="I35" s="8">
        <f>D35/H35</f>
        <v>44.333333333333336</v>
      </c>
      <c r="J35" s="26">
        <v>1197</v>
      </c>
      <c r="K35" s="61"/>
      <c r="L35" s="61"/>
    </row>
    <row r="36" spans="1:12" ht="12.75">
      <c r="A36" s="61">
        <v>74</v>
      </c>
      <c r="B36" s="33" t="s">
        <v>71</v>
      </c>
      <c r="C36" s="24" t="s">
        <v>31</v>
      </c>
      <c r="D36" s="26">
        <v>1181</v>
      </c>
      <c r="E36" s="64" t="s">
        <v>24</v>
      </c>
      <c r="F36" s="65">
        <v>-0.6294320677753373</v>
      </c>
      <c r="G36" s="61">
        <v>16</v>
      </c>
      <c r="H36" s="61">
        <v>2</v>
      </c>
      <c r="I36" s="8">
        <f>D36/H36</f>
        <v>590.5</v>
      </c>
      <c r="J36" s="26">
        <v>95168051</v>
      </c>
      <c r="K36" s="61"/>
      <c r="L36" s="61"/>
    </row>
    <row r="37" spans="1:12" ht="12.75">
      <c r="A37" s="61">
        <v>75</v>
      </c>
      <c r="B37" s="67" t="s">
        <v>72</v>
      </c>
      <c r="C37" s="24" t="s">
        <v>73</v>
      </c>
      <c r="D37" s="26">
        <v>1098</v>
      </c>
      <c r="E37" s="64" t="s">
        <v>74</v>
      </c>
      <c r="F37" s="65">
        <v>-0.7011431682090365</v>
      </c>
      <c r="G37" s="61">
        <v>3</v>
      </c>
      <c r="H37" s="61">
        <v>2</v>
      </c>
      <c r="I37" s="8">
        <f>D37/H37</f>
        <v>549</v>
      </c>
      <c r="J37" s="26">
        <v>21800</v>
      </c>
      <c r="K37" s="61"/>
      <c r="L37" s="61"/>
    </row>
    <row r="38" spans="1:12" ht="12.75">
      <c r="A38" s="61">
        <v>76</v>
      </c>
      <c r="B38" s="33" t="s">
        <v>75</v>
      </c>
      <c r="C38" s="24" t="s">
        <v>76</v>
      </c>
      <c r="D38" s="26">
        <v>949</v>
      </c>
      <c r="E38" s="64" t="s">
        <v>77</v>
      </c>
      <c r="F38" s="65">
        <v>-0.9764422599543245</v>
      </c>
      <c r="G38" s="61">
        <v>18</v>
      </c>
      <c r="H38" s="61">
        <v>2</v>
      </c>
      <c r="I38" s="8">
        <f>D38/H38</f>
        <v>474.5</v>
      </c>
      <c r="J38" s="66">
        <v>1516438</v>
      </c>
      <c r="K38" s="61"/>
      <c r="L38" s="61"/>
    </row>
    <row r="39" spans="1:12" ht="12.75">
      <c r="A39" s="61">
        <v>80</v>
      </c>
      <c r="B39" s="23" t="s">
        <v>78</v>
      </c>
      <c r="C39" s="24" t="s">
        <v>20</v>
      </c>
      <c r="D39" s="26">
        <v>867</v>
      </c>
      <c r="E39" s="64" t="s">
        <v>79</v>
      </c>
      <c r="F39" s="65">
        <v>2.977064220183486</v>
      </c>
      <c r="G39" s="61">
        <v>25</v>
      </c>
      <c r="H39" s="61">
        <v>1</v>
      </c>
      <c r="I39" s="8">
        <f>D39/H39</f>
        <v>867</v>
      </c>
      <c r="J39" s="26">
        <v>1821071</v>
      </c>
      <c r="K39" s="61"/>
      <c r="L39" s="61"/>
    </row>
    <row r="40" spans="1:12" ht="12.75">
      <c r="A40" s="61">
        <v>88</v>
      </c>
      <c r="B40" s="67" t="s">
        <v>80</v>
      </c>
      <c r="C40" s="52" t="s">
        <v>20</v>
      </c>
      <c r="D40" s="26">
        <v>562</v>
      </c>
      <c r="E40" s="68" t="s">
        <v>81</v>
      </c>
      <c r="F40" s="65">
        <v>-0.6732558139534885</v>
      </c>
      <c r="G40" s="61">
        <v>18</v>
      </c>
      <c r="H40" s="61">
        <v>2</v>
      </c>
      <c r="I40" s="8">
        <f>D40/H40</f>
        <v>281</v>
      </c>
      <c r="J40" s="26">
        <v>9919054</v>
      </c>
      <c r="K40" s="61"/>
      <c r="L40" s="61"/>
    </row>
    <row r="41" spans="1:12" ht="12.75">
      <c r="A41" s="61">
        <v>93</v>
      </c>
      <c r="B41" s="67" t="s">
        <v>82</v>
      </c>
      <c r="C41" s="52" t="s">
        <v>31</v>
      </c>
      <c r="D41" s="26">
        <v>240</v>
      </c>
      <c r="E41" s="68" t="s">
        <v>13</v>
      </c>
      <c r="F41" s="65">
        <v>-0.7595190380761524</v>
      </c>
      <c r="G41" s="61">
        <v>20</v>
      </c>
      <c r="H41" s="61">
        <v>1</v>
      </c>
      <c r="I41" s="8">
        <f>D41/H41</f>
        <v>240</v>
      </c>
      <c r="J41" s="66">
        <v>23524931</v>
      </c>
      <c r="K41" s="61"/>
      <c r="L41" s="61"/>
    </row>
    <row r="42" spans="1:12" ht="12.75">
      <c r="A42" s="61">
        <v>95</v>
      </c>
      <c r="B42" s="69" t="s">
        <v>83</v>
      </c>
      <c r="C42" s="24" t="s">
        <v>84</v>
      </c>
      <c r="D42" s="26">
        <v>203</v>
      </c>
      <c r="E42" s="64" t="s">
        <v>85</v>
      </c>
      <c r="F42" s="65">
        <v>-0.9751651578174702</v>
      </c>
      <c r="G42" s="61">
        <v>11</v>
      </c>
      <c r="H42" s="61">
        <v>1</v>
      </c>
      <c r="I42" s="8">
        <f>D42/H42</f>
        <v>203</v>
      </c>
      <c r="J42" s="26">
        <v>472851</v>
      </c>
      <c r="K42" s="61"/>
      <c r="L42" s="61"/>
    </row>
    <row r="43" spans="1:12" ht="12.75">
      <c r="A43" s="61">
        <v>97</v>
      </c>
      <c r="B43" s="67" t="s">
        <v>86</v>
      </c>
      <c r="C43" s="2" t="s">
        <v>87</v>
      </c>
      <c r="D43" s="26">
        <v>131</v>
      </c>
      <c r="E43" s="63" t="s">
        <v>88</v>
      </c>
      <c r="F43" s="65">
        <v>-0.9394919168591225</v>
      </c>
      <c r="G43" s="61">
        <v>2</v>
      </c>
      <c r="H43" s="61">
        <v>1</v>
      </c>
      <c r="I43" s="8">
        <f>D43/H43</f>
        <v>131</v>
      </c>
      <c r="J43" s="26">
        <v>2296</v>
      </c>
      <c r="K43" s="61"/>
      <c r="L43" s="61"/>
    </row>
    <row r="44" spans="1:12" ht="12.75">
      <c r="A44" s="61">
        <v>98</v>
      </c>
      <c r="B44" s="23" t="s">
        <v>89</v>
      </c>
      <c r="C44" s="24" t="s">
        <v>20</v>
      </c>
      <c r="D44" s="26">
        <v>125</v>
      </c>
      <c r="E44" s="64" t="s">
        <v>90</v>
      </c>
      <c r="F44" s="65">
        <v>-0.8504784688995216</v>
      </c>
      <c r="G44" s="61">
        <v>6</v>
      </c>
      <c r="H44" s="61">
        <v>1</v>
      </c>
      <c r="I44" s="8">
        <f>D44/H44</f>
        <v>125</v>
      </c>
      <c r="J44" s="26">
        <v>60813</v>
      </c>
      <c r="K44" s="61"/>
      <c r="L44" s="61"/>
    </row>
    <row r="45" spans="1:12" ht="12.75">
      <c r="A45" s="61">
        <v>99</v>
      </c>
      <c r="B45" s="67" t="s">
        <v>91</v>
      </c>
      <c r="C45" s="24" t="s">
        <v>92</v>
      </c>
      <c r="D45" s="26">
        <v>112</v>
      </c>
      <c r="E45" s="64" t="s">
        <v>93</v>
      </c>
      <c r="F45" s="65">
        <v>-0.8972477064220185</v>
      </c>
      <c r="G45" s="61">
        <v>10</v>
      </c>
      <c r="H45" s="61">
        <v>1</v>
      </c>
      <c r="I45" s="8">
        <f>D45/H45</f>
        <v>112</v>
      </c>
      <c r="J45" s="26">
        <v>93750</v>
      </c>
      <c r="K45" s="61"/>
      <c r="L45" s="61"/>
    </row>
    <row r="46" spans="1:12" ht="12.75">
      <c r="A46" s="61">
        <v>101</v>
      </c>
      <c r="B46" s="67" t="s">
        <v>94</v>
      </c>
      <c r="C46" s="2" t="s">
        <v>20</v>
      </c>
      <c r="D46" s="26">
        <v>108</v>
      </c>
      <c r="E46" s="63" t="s">
        <v>70</v>
      </c>
      <c r="F46" s="65">
        <v>-0.8358662613981763</v>
      </c>
      <c r="G46" s="61">
        <v>10</v>
      </c>
      <c r="H46" s="61">
        <v>1</v>
      </c>
      <c r="I46" s="8">
        <f>D46/H46</f>
        <v>108</v>
      </c>
      <c r="J46" s="26">
        <v>54429</v>
      </c>
      <c r="K46" s="61"/>
      <c r="L46" s="61"/>
    </row>
    <row r="47" spans="1:12" ht="12.75">
      <c r="A47" s="61"/>
      <c r="B47" s="68"/>
      <c r="C47" s="24"/>
      <c r="D47" s="26"/>
      <c r="E47" s="64"/>
      <c r="F47" s="10"/>
      <c r="G47" s="70"/>
      <c r="H47" s="61"/>
      <c r="I47" s="8"/>
      <c r="J47" s="26"/>
      <c r="K47" s="61"/>
      <c r="L47" s="61"/>
    </row>
    <row r="48" spans="1:12" ht="12.75">
      <c r="A48" s="61"/>
      <c r="B48" s="6" t="s">
        <v>95</v>
      </c>
      <c r="C48" s="7"/>
      <c r="D48" s="26"/>
      <c r="E48" s="71"/>
      <c r="F48" s="10"/>
      <c r="G48" s="70"/>
      <c r="H48" s="61"/>
      <c r="I48" s="8"/>
      <c r="J48" s="26"/>
      <c r="K48" s="61"/>
      <c r="L48" s="61"/>
    </row>
    <row r="49" spans="1:12" ht="12.75">
      <c r="A49" s="61">
        <v>29</v>
      </c>
      <c r="B49" s="62" t="s">
        <v>96</v>
      </c>
      <c r="C49" s="2" t="s">
        <v>97</v>
      </c>
      <c r="D49" s="26">
        <v>23835</v>
      </c>
      <c r="E49" s="3" t="s">
        <v>98</v>
      </c>
      <c r="F49" s="27" t="s">
        <v>14</v>
      </c>
      <c r="G49" s="70">
        <v>1</v>
      </c>
      <c r="H49" s="61">
        <v>141</v>
      </c>
      <c r="I49" s="8">
        <f>D49/H49</f>
        <v>169.04255319148936</v>
      </c>
      <c r="J49" s="26">
        <v>23835</v>
      </c>
      <c r="K49" s="61"/>
      <c r="L49" s="61"/>
    </row>
    <row r="50" spans="1:12" ht="12.75">
      <c r="A50" s="61">
        <v>34</v>
      </c>
      <c r="B50" s="62" t="s">
        <v>99</v>
      </c>
      <c r="C50" s="2" t="s">
        <v>16</v>
      </c>
      <c r="D50" s="26">
        <v>13729</v>
      </c>
      <c r="E50" s="3" t="s">
        <v>55</v>
      </c>
      <c r="F50" s="27" t="s">
        <v>14</v>
      </c>
      <c r="G50" s="70">
        <v>1</v>
      </c>
      <c r="H50" s="61">
        <v>120</v>
      </c>
      <c r="I50" s="8">
        <f>D50/H50</f>
        <v>114.40833333333333</v>
      </c>
      <c r="J50" s="66">
        <v>13729</v>
      </c>
      <c r="K50" s="61"/>
      <c r="L50" s="61"/>
    </row>
    <row r="51" spans="1:12" ht="12.75">
      <c r="A51" s="61">
        <v>37</v>
      </c>
      <c r="B51" s="62" t="s">
        <v>100</v>
      </c>
      <c r="C51" s="2" t="s">
        <v>101</v>
      </c>
      <c r="D51" s="26">
        <v>12494</v>
      </c>
      <c r="E51" s="3" t="s">
        <v>102</v>
      </c>
      <c r="F51" s="27" t="s">
        <v>14</v>
      </c>
      <c r="G51" s="70">
        <v>1</v>
      </c>
      <c r="H51" s="61">
        <v>8</v>
      </c>
      <c r="I51" s="8">
        <f>D51/H51</f>
        <v>1561.75</v>
      </c>
      <c r="J51" s="66">
        <v>12494</v>
      </c>
      <c r="K51" s="61"/>
      <c r="L51" s="61"/>
    </row>
    <row r="52" spans="1:12" ht="12.75">
      <c r="A52" s="61">
        <v>45</v>
      </c>
      <c r="B52" s="62" t="s">
        <v>103</v>
      </c>
      <c r="C52" s="2" t="s">
        <v>16</v>
      </c>
      <c r="D52" s="26">
        <v>8869</v>
      </c>
      <c r="E52" s="3" t="s">
        <v>21</v>
      </c>
      <c r="F52" s="27" t="s">
        <v>14</v>
      </c>
      <c r="G52" s="70">
        <v>1</v>
      </c>
      <c r="H52" s="61">
        <v>98</v>
      </c>
      <c r="I52" s="8">
        <f>D52/H52</f>
        <v>90.5</v>
      </c>
      <c r="J52" s="26">
        <v>8869</v>
      </c>
      <c r="K52" s="61"/>
      <c r="L52" s="61"/>
    </row>
    <row r="53" spans="1:11" ht="12.75">
      <c r="A53" s="61">
        <v>46</v>
      </c>
      <c r="B53" s="62" t="s">
        <v>104</v>
      </c>
      <c r="C53" s="2" t="s">
        <v>41</v>
      </c>
      <c r="D53" s="26">
        <v>6936</v>
      </c>
      <c r="E53" s="3" t="s">
        <v>105</v>
      </c>
      <c r="F53" s="27" t="s">
        <v>14</v>
      </c>
      <c r="G53" s="70">
        <v>1</v>
      </c>
      <c r="H53" s="61">
        <v>4</v>
      </c>
      <c r="I53" s="8">
        <f>D53/H53</f>
        <v>1734</v>
      </c>
      <c r="J53" s="26">
        <v>6936</v>
      </c>
      <c r="K53" s="61"/>
    </row>
    <row r="54" spans="1:11" ht="12.75">
      <c r="A54" s="61">
        <v>62</v>
      </c>
      <c r="B54" s="67" t="s">
        <v>106</v>
      </c>
      <c r="C54" s="72" t="s">
        <v>16</v>
      </c>
      <c r="D54" s="26">
        <v>2683</v>
      </c>
      <c r="E54" s="73" t="s">
        <v>107</v>
      </c>
      <c r="F54" s="27" t="s">
        <v>14</v>
      </c>
      <c r="G54" s="70">
        <v>1</v>
      </c>
      <c r="H54" s="61">
        <v>15</v>
      </c>
      <c r="I54" s="8">
        <f>D54/H54</f>
        <v>178.86666666666667</v>
      </c>
      <c r="J54" s="26">
        <v>2683</v>
      </c>
      <c r="K54" s="61"/>
    </row>
    <row r="55" spans="1:11" ht="12.75">
      <c r="A55" s="61">
        <v>67</v>
      </c>
      <c r="B55" s="62" t="s">
        <v>108</v>
      </c>
      <c r="C55" s="2" t="s">
        <v>16</v>
      </c>
      <c r="D55" s="26">
        <v>1951</v>
      </c>
      <c r="E55" s="3" t="s">
        <v>109</v>
      </c>
      <c r="F55" s="27" t="s">
        <v>14</v>
      </c>
      <c r="G55" s="70">
        <v>1</v>
      </c>
      <c r="H55" s="61">
        <v>10</v>
      </c>
      <c r="I55" s="8">
        <f>D55/H55</f>
        <v>195.1</v>
      </c>
      <c r="J55" s="26">
        <v>1951</v>
      </c>
      <c r="K55" s="61"/>
    </row>
    <row r="56" spans="1:11" ht="12.75">
      <c r="A56" s="61">
        <v>68</v>
      </c>
      <c r="B56" s="62" t="s">
        <v>110</v>
      </c>
      <c r="C56" s="2" t="s">
        <v>16</v>
      </c>
      <c r="D56" s="26">
        <v>1499</v>
      </c>
      <c r="E56" s="63" t="s">
        <v>111</v>
      </c>
      <c r="F56" s="27" t="s">
        <v>14</v>
      </c>
      <c r="G56" s="70">
        <v>1</v>
      </c>
      <c r="H56" s="61">
        <v>1</v>
      </c>
      <c r="I56" s="8">
        <f aca="true" t="shared" si="1" ref="I56">D56/H56</f>
        <v>1499</v>
      </c>
      <c r="J56" s="26">
        <v>1499</v>
      </c>
      <c r="K56" s="61"/>
    </row>
    <row r="57" spans="1:11" ht="12.75">
      <c r="A57" s="61">
        <v>82</v>
      </c>
      <c r="B57" s="62" t="s">
        <v>112</v>
      </c>
      <c r="C57" s="2" t="s">
        <v>113</v>
      </c>
      <c r="D57" s="26">
        <v>728</v>
      </c>
      <c r="E57" s="3" t="s">
        <v>111</v>
      </c>
      <c r="F57" s="27" t="s">
        <v>14</v>
      </c>
      <c r="G57" s="70">
        <v>1</v>
      </c>
      <c r="H57" s="61">
        <v>1</v>
      </c>
      <c r="I57" s="8">
        <f>D57/H57</f>
        <v>728</v>
      </c>
      <c r="J57" s="26">
        <v>728</v>
      </c>
      <c r="K57" s="61"/>
    </row>
    <row r="58" spans="1:11" ht="12.75">
      <c r="A58" s="61">
        <v>91</v>
      </c>
      <c r="B58" s="62" t="s">
        <v>114</v>
      </c>
      <c r="C58" s="2" t="s">
        <v>16</v>
      </c>
      <c r="D58" s="26">
        <v>255</v>
      </c>
      <c r="E58" s="3" t="s">
        <v>85</v>
      </c>
      <c r="F58" s="27" t="s">
        <v>14</v>
      </c>
      <c r="G58" s="70">
        <v>1</v>
      </c>
      <c r="H58" s="61">
        <v>1</v>
      </c>
      <c r="I58" s="8">
        <f>D58/H58</f>
        <v>255</v>
      </c>
      <c r="J58" s="26">
        <v>255</v>
      </c>
      <c r="K58" s="61"/>
    </row>
    <row r="59" spans="1:11" ht="12.75">
      <c r="A59" s="74"/>
      <c r="D59" s="25"/>
      <c r="E59" s="63"/>
      <c r="F59" s="27"/>
      <c r="G59" s="70"/>
      <c r="H59" s="70"/>
      <c r="I59" s="8"/>
      <c r="J59" s="8"/>
      <c r="K59" s="61"/>
    </row>
    <row r="60" spans="1:11" ht="12.75">
      <c r="A60" s="74"/>
      <c r="B60" s="75"/>
      <c r="C60" s="52"/>
      <c r="D60" s="68"/>
      <c r="E60" s="68"/>
      <c r="F60" s="72"/>
      <c r="G60" s="54"/>
      <c r="H60" s="70"/>
      <c r="I60" s="8"/>
      <c r="J60" s="8"/>
      <c r="K60" s="8"/>
    </row>
    <row r="61" spans="1:11" ht="12.75">
      <c r="A61" s="74"/>
      <c r="B61" s="76" t="s">
        <v>115</v>
      </c>
      <c r="C61" s="68"/>
      <c r="D61" s="68"/>
      <c r="E61" s="68"/>
      <c r="F61" s="72"/>
      <c r="G61" s="77"/>
      <c r="H61" s="70"/>
      <c r="I61" s="8"/>
      <c r="J61" s="8"/>
      <c r="K61" s="8"/>
    </row>
    <row r="62" spans="1:11" ht="12.75">
      <c r="A62" s="74"/>
      <c r="B62" s="78" t="s">
        <v>116</v>
      </c>
      <c r="C62" s="72"/>
      <c r="D62" s="68"/>
      <c r="E62" s="68"/>
      <c r="F62" s="72"/>
      <c r="G62" s="77"/>
      <c r="H62" s="54"/>
      <c r="I62" s="55"/>
      <c r="J62" s="30"/>
      <c r="K62" s="8"/>
    </row>
    <row r="63" spans="1:11" ht="12.75">
      <c r="A63" s="24"/>
      <c r="B63" s="78"/>
      <c r="C63" s="68"/>
      <c r="D63" s="68"/>
      <c r="E63" s="68"/>
      <c r="F63" s="72"/>
      <c r="G63" s="77"/>
      <c r="H63" s="79"/>
      <c r="I63" s="80"/>
      <c r="J63" s="77"/>
      <c r="K63" s="30"/>
    </row>
    <row r="64" spans="1:11" ht="12.75">
      <c r="A64" s="24"/>
      <c r="B64" s="78" t="s">
        <v>117</v>
      </c>
      <c r="C64" s="68"/>
      <c r="D64" s="68"/>
      <c r="E64" s="68"/>
      <c r="F64" s="72"/>
      <c r="G64" s="77"/>
      <c r="H64" s="79"/>
      <c r="I64" s="80"/>
      <c r="J64" s="77"/>
      <c r="K64" s="77"/>
    </row>
    <row r="65" spans="1:11" ht="12.75">
      <c r="A65" s="24"/>
      <c r="B65" s="78"/>
      <c r="C65" s="68"/>
      <c r="D65" s="68"/>
      <c r="E65" s="68"/>
      <c r="F65" s="72"/>
      <c r="G65" s="81"/>
      <c r="H65" s="79"/>
      <c r="I65" s="80"/>
      <c r="J65" s="77"/>
      <c r="K65" s="77"/>
    </row>
    <row r="66" spans="1:11" ht="12.75">
      <c r="A66" s="24"/>
      <c r="B66" s="78" t="s">
        <v>118</v>
      </c>
      <c r="C66" s="68"/>
      <c r="G66" s="81"/>
      <c r="H66" s="79"/>
      <c r="I66" s="80"/>
      <c r="J66" s="77"/>
      <c r="K66" s="77"/>
    </row>
    <row r="67" spans="1:11" ht="12.75">
      <c r="A67" s="24"/>
      <c r="B67" s="78"/>
      <c r="C67" s="72"/>
      <c r="D67" s="68"/>
      <c r="E67" s="68"/>
      <c r="F67" s="72"/>
      <c r="G67" s="81"/>
      <c r="H67" s="77"/>
      <c r="I67" s="82"/>
      <c r="J67" s="81"/>
      <c r="K67" s="77"/>
    </row>
    <row r="68" spans="1:11" ht="12.75">
      <c r="A68" s="24"/>
      <c r="B68" s="78" t="s">
        <v>119</v>
      </c>
      <c r="C68" s="68"/>
      <c r="D68" s="68"/>
      <c r="E68" s="68"/>
      <c r="F68" s="72"/>
      <c r="G68" s="81"/>
      <c r="H68" s="77"/>
      <c r="I68" s="82"/>
      <c r="J68" s="81"/>
      <c r="K68" s="81"/>
    </row>
    <row r="69" spans="1:11" ht="12.75">
      <c r="A69" s="24"/>
      <c r="B69" s="78"/>
      <c r="C69" s="68"/>
      <c r="D69" s="68"/>
      <c r="E69" s="68"/>
      <c r="F69" s="72"/>
      <c r="G69" s="81"/>
      <c r="H69" s="77"/>
      <c r="I69" s="82"/>
      <c r="J69" s="81"/>
      <c r="K69" s="81"/>
    </row>
    <row r="70" spans="1:11" ht="12.75">
      <c r="A70" s="24"/>
      <c r="B70" s="78" t="s">
        <v>120</v>
      </c>
      <c r="C70" s="22"/>
      <c r="D70" s="68"/>
      <c r="E70" s="68"/>
      <c r="F70" s="72"/>
      <c r="G70" s="54"/>
      <c r="H70" s="77"/>
      <c r="I70" s="82"/>
      <c r="J70" s="81"/>
      <c r="K70" s="81"/>
    </row>
    <row r="71" spans="1:11" ht="12.75">
      <c r="A71" s="24"/>
      <c r="B71" s="78"/>
      <c r="C71" s="22"/>
      <c r="D71" s="68"/>
      <c r="E71" s="68"/>
      <c r="F71" s="72"/>
      <c r="G71" s="54"/>
      <c r="H71" s="77"/>
      <c r="I71" s="82"/>
      <c r="J71" s="81"/>
      <c r="K71" s="81"/>
    </row>
    <row r="72" spans="1:11" ht="12.75">
      <c r="A72" s="83"/>
      <c r="B72" s="84" t="s">
        <v>121</v>
      </c>
      <c r="C72" s="22"/>
      <c r="D72" s="85"/>
      <c r="E72" s="53"/>
      <c r="F72" s="10"/>
      <c r="G72" s="54"/>
      <c r="H72" s="54"/>
      <c r="I72" s="86"/>
      <c r="J72" s="86"/>
      <c r="K72" s="81"/>
    </row>
    <row r="73" spans="1:11" ht="12.75">
      <c r="A73" s="87"/>
      <c r="B73" s="78"/>
      <c r="C73" s="22"/>
      <c r="D73" s="85"/>
      <c r="E73" s="53"/>
      <c r="F73" s="10"/>
      <c r="G73" s="54"/>
      <c r="H73" s="54"/>
      <c r="I73" s="86"/>
      <c r="J73" s="86"/>
      <c r="K73" s="86"/>
    </row>
    <row r="74" spans="1:11" ht="12.75">
      <c r="A74" s="87"/>
      <c r="B74" s="88"/>
      <c r="D74" s="8"/>
      <c r="E74" s="53"/>
      <c r="F74" s="10"/>
      <c r="G74" s="54"/>
      <c r="H74" s="54"/>
      <c r="I74" s="86"/>
      <c r="J74" s="86"/>
      <c r="K74" s="86"/>
    </row>
    <row r="75" spans="1:11" ht="12.75">
      <c r="A75" s="5"/>
      <c r="B75" s="89" t="s">
        <v>122</v>
      </c>
      <c r="D75" s="8"/>
      <c r="E75" s="53"/>
      <c r="F75" s="10"/>
      <c r="G75" s="54"/>
      <c r="H75" s="54"/>
      <c r="I75" s="86"/>
      <c r="J75" s="86"/>
      <c r="K75" s="86"/>
    </row>
    <row r="76" spans="1:11" ht="12.75">
      <c r="A76" s="5"/>
      <c r="B76" s="90" t="s">
        <v>123</v>
      </c>
      <c r="D76" s="8"/>
      <c r="E76" s="53"/>
      <c r="F76" s="10"/>
      <c r="G76" s="54"/>
      <c r="H76" s="54"/>
      <c r="I76" s="55"/>
      <c r="J76" s="55"/>
      <c r="K76" s="86"/>
    </row>
    <row r="77" spans="1:11" ht="12.75">
      <c r="A77" s="5"/>
      <c r="B77" s="90" t="s">
        <v>124</v>
      </c>
      <c r="D77" s="8"/>
      <c r="E77" s="53"/>
      <c r="F77" s="10"/>
      <c r="G77" s="54"/>
      <c r="H77" s="54"/>
      <c r="I77" s="55"/>
      <c r="J77" s="55"/>
      <c r="K77" s="55"/>
    </row>
    <row r="78" spans="1:11" ht="12.75">
      <c r="A78" s="5"/>
      <c r="B78" s="90" t="s">
        <v>125</v>
      </c>
      <c r="D78" s="8"/>
      <c r="E78" s="53"/>
      <c r="F78" s="10"/>
      <c r="G78" s="54"/>
      <c r="H78" s="54"/>
      <c r="I78" s="55"/>
      <c r="J78" s="55"/>
      <c r="K78" s="55"/>
    </row>
    <row r="79" spans="1:11" ht="12.75">
      <c r="A79" s="5"/>
      <c r="B79" s="90" t="s">
        <v>126</v>
      </c>
      <c r="D79" s="8"/>
      <c r="E79" s="53"/>
      <c r="F79" s="10"/>
      <c r="G79" s="54"/>
      <c r="H79" s="54"/>
      <c r="I79" s="55"/>
      <c r="J79" s="55"/>
      <c r="K79" s="55"/>
    </row>
    <row r="80" spans="1:11" ht="12.75">
      <c r="A80" s="5"/>
      <c r="B80" s="90" t="s">
        <v>127</v>
      </c>
      <c r="D80" s="8"/>
      <c r="E80" s="53"/>
      <c r="F80" s="10"/>
      <c r="G80" s="54"/>
      <c r="H80" s="54"/>
      <c r="I80" s="55"/>
      <c r="J80" s="55"/>
      <c r="K80" s="55"/>
    </row>
    <row r="81" spans="1:11" ht="12.75">
      <c r="A81" s="91"/>
      <c r="B81" s="92"/>
      <c r="D81" s="8"/>
      <c r="E81" s="53"/>
      <c r="F81" s="10"/>
      <c r="G81" s="54"/>
      <c r="H81" s="54"/>
      <c r="I81" s="55"/>
      <c r="J81" s="55"/>
      <c r="K81" s="55"/>
    </row>
    <row r="82" spans="1:11" ht="12.75">
      <c r="A82" s="91"/>
      <c r="B82" s="89" t="s">
        <v>128</v>
      </c>
      <c r="D82" s="8"/>
      <c r="E82" s="53"/>
      <c r="F82" s="10"/>
      <c r="G82" s="54"/>
      <c r="H82" s="54"/>
      <c r="I82" s="55"/>
      <c r="J82" s="55"/>
      <c r="K82" s="55"/>
    </row>
    <row r="83" spans="1:11" ht="12.75">
      <c r="A83" s="91"/>
      <c r="B83" s="93" t="s">
        <v>129</v>
      </c>
      <c r="D83" s="94"/>
      <c r="E83" s="95"/>
      <c r="F83" s="10"/>
      <c r="G83" s="54"/>
      <c r="H83" s="54"/>
      <c r="I83" s="55"/>
      <c r="J83" s="55"/>
      <c r="K83" s="55"/>
    </row>
    <row r="84" spans="1:11" ht="12.75">
      <c r="A84" s="91"/>
      <c r="B84" s="96"/>
      <c r="D84" s="94"/>
      <c r="E84" s="95"/>
      <c r="F84" s="10"/>
      <c r="G84" s="54"/>
      <c r="H84" s="54"/>
      <c r="I84" s="55"/>
      <c r="J84" s="55"/>
      <c r="K84" s="55"/>
    </row>
    <row r="85" spans="1:10" ht="12.75">
      <c r="A85" s="2"/>
      <c r="B85" s="63"/>
      <c r="E85" s="63"/>
      <c r="H85" s="54"/>
      <c r="I85" s="55"/>
      <c r="J85" s="55"/>
    </row>
    <row r="86" spans="1:4" ht="12.75">
      <c r="A86" s="2"/>
      <c r="B86" s="97" t="s">
        <v>130</v>
      </c>
      <c r="D86" s="27"/>
    </row>
    <row r="87" spans="2:5" ht="12.75">
      <c r="B87" s="62" t="s">
        <v>131</v>
      </c>
      <c r="C87" s="2" t="s">
        <v>20</v>
      </c>
      <c r="D87" s="2" t="s">
        <v>14</v>
      </c>
      <c r="E87" s="98" t="s">
        <v>132</v>
      </c>
    </row>
    <row r="88" spans="2:5" ht="12.75">
      <c r="B88" s="62" t="s">
        <v>133</v>
      </c>
      <c r="C88" s="2" t="s">
        <v>16</v>
      </c>
      <c r="D88" s="2" t="s">
        <v>14</v>
      </c>
      <c r="E88" s="98" t="s">
        <v>134</v>
      </c>
    </row>
    <row r="89" spans="2:5" ht="12.75">
      <c r="B89" s="62" t="s">
        <v>135</v>
      </c>
      <c r="C89" s="2" t="s">
        <v>41</v>
      </c>
      <c r="D89" s="2" t="s">
        <v>14</v>
      </c>
      <c r="E89" s="98" t="s">
        <v>136</v>
      </c>
    </row>
    <row r="90" spans="2:5" ht="12.75">
      <c r="B90" s="62" t="s">
        <v>137</v>
      </c>
      <c r="C90" s="2" t="s">
        <v>138</v>
      </c>
      <c r="D90" s="2" t="s">
        <v>14</v>
      </c>
      <c r="E90" s="98" t="s">
        <v>79</v>
      </c>
    </row>
    <row r="91" spans="2:5" ht="12.75">
      <c r="B91" s="62" t="s">
        <v>139</v>
      </c>
      <c r="C91" s="2" t="s">
        <v>16</v>
      </c>
      <c r="D91" s="2" t="s">
        <v>14</v>
      </c>
      <c r="E91" s="98" t="s">
        <v>32</v>
      </c>
    </row>
    <row r="92" spans="2:5" ht="12.75">
      <c r="B92" s="62" t="s">
        <v>140</v>
      </c>
      <c r="C92" s="2" t="s">
        <v>16</v>
      </c>
      <c r="D92" s="2" t="s">
        <v>14</v>
      </c>
      <c r="E92" s="98" t="s">
        <v>29</v>
      </c>
    </row>
    <row r="93" spans="2:5" ht="12.75">
      <c r="B93" s="62" t="s">
        <v>141</v>
      </c>
      <c r="C93" s="2" t="s">
        <v>16</v>
      </c>
      <c r="D93" s="2" t="s">
        <v>14</v>
      </c>
      <c r="E93" s="98" t="s">
        <v>55</v>
      </c>
    </row>
    <row r="94" spans="2:5" ht="12.75">
      <c r="B94" s="62" t="s">
        <v>142</v>
      </c>
      <c r="C94" s="2" t="s">
        <v>41</v>
      </c>
      <c r="D94" s="2" t="s">
        <v>14</v>
      </c>
      <c r="E94" s="98" t="s">
        <v>143</v>
      </c>
    </row>
    <row r="95" spans="2:5" ht="12.75">
      <c r="B95" s="62" t="s">
        <v>144</v>
      </c>
      <c r="C95" s="2" t="s">
        <v>145</v>
      </c>
      <c r="D95" s="2" t="s">
        <v>14</v>
      </c>
      <c r="E95" s="98" t="s">
        <v>36</v>
      </c>
    </row>
    <row r="96" spans="2:5" ht="12.75">
      <c r="B96" s="62" t="s">
        <v>146</v>
      </c>
      <c r="C96" s="2" t="s">
        <v>16</v>
      </c>
      <c r="D96" s="2" t="s">
        <v>14</v>
      </c>
      <c r="E96" s="98" t="s">
        <v>93</v>
      </c>
    </row>
    <row r="97" spans="2:5" ht="12.75">
      <c r="B97" s="62" t="s">
        <v>147</v>
      </c>
      <c r="C97" s="2" t="s">
        <v>148</v>
      </c>
      <c r="D97" s="2" t="s">
        <v>14</v>
      </c>
      <c r="E97" s="98" t="s">
        <v>24</v>
      </c>
    </row>
    <row r="98" spans="2:5" ht="12.75">
      <c r="B98" s="62" t="s">
        <v>149</v>
      </c>
      <c r="C98" s="2" t="s">
        <v>41</v>
      </c>
      <c r="D98" s="2" t="s">
        <v>14</v>
      </c>
      <c r="E98" s="98" t="s">
        <v>105</v>
      </c>
    </row>
    <row r="99" spans="2:5" ht="12.75">
      <c r="B99" s="62" t="s">
        <v>150</v>
      </c>
      <c r="C99" s="2" t="s">
        <v>41</v>
      </c>
      <c r="D99" s="2" t="s">
        <v>14</v>
      </c>
      <c r="E99" s="98" t="s">
        <v>13</v>
      </c>
    </row>
    <row r="100" spans="2:5" ht="12.75">
      <c r="B100" s="62" t="s">
        <v>151</v>
      </c>
      <c r="C100" s="2" t="s">
        <v>152</v>
      </c>
      <c r="D100" s="2" t="s">
        <v>14</v>
      </c>
      <c r="E100" s="98" t="s">
        <v>36</v>
      </c>
    </row>
    <row r="101" spans="2:5" ht="12.75">
      <c r="B101" s="62" t="s">
        <v>153</v>
      </c>
      <c r="C101" s="2" t="s">
        <v>41</v>
      </c>
      <c r="D101" s="2" t="s">
        <v>14</v>
      </c>
      <c r="E101" s="98" t="s">
        <v>136</v>
      </c>
    </row>
    <row r="102" spans="2:5" ht="12.75">
      <c r="B102" s="62" t="s">
        <v>154</v>
      </c>
      <c r="C102" s="2" t="s">
        <v>16</v>
      </c>
      <c r="D102" s="2" t="s">
        <v>14</v>
      </c>
      <c r="E102" s="98" t="s">
        <v>29</v>
      </c>
    </row>
    <row r="105" ht="12.75">
      <c r="C105" s="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