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FI Weekend Box Office" sheetId="1" r:id="rId1"/>
  </sheets>
  <definedNames/>
  <calcPr fullCalcOnLoad="1"/>
</workbook>
</file>

<file path=xl/sharedStrings.xml><?xml version="1.0" encoding="utf-8"?>
<sst xmlns="http://schemas.openxmlformats.org/spreadsheetml/2006/main" count="193" uniqueCount="124">
  <si>
    <t>BFI: Weekend 01-03 January 2016 UK box office report</t>
  </si>
  <si>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</si>
  <si>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</si>
  <si>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</si>
  <si>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</si>
  <si>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</si>
  <si>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</si>
  <si>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</si>
  <si>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</si>
  <si>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</si>
  <si>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</si>
  <si>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Star Wars: The Force Awakens</t>
  </si>
  <si>
    <t>UK/USA</t>
  </si>
  <si>
    <t>Disney</t>
  </si>
  <si>
    <t>Daddy's Home</t>
  </si>
  <si>
    <t>USA</t>
  </si>
  <si>
    <t>Paramount</t>
  </si>
  <si>
    <t>Joy</t>
  </si>
  <si>
    <t>20th Century Fox</t>
  </si>
  <si>
    <t xml:space="preserve"> - </t>
  </si>
  <si>
    <t>Danish Girl, The</t>
  </si>
  <si>
    <t>UK/Ger</t>
  </si>
  <si>
    <t>Universal</t>
  </si>
  <si>
    <t>Snoopy And Charlie Brown: The Peanuts Movie</t>
  </si>
  <si>
    <t>Good Dinosaur, The</t>
  </si>
  <si>
    <t>In The Heart Of The Sea</t>
  </si>
  <si>
    <t>Warner Bros</t>
  </si>
  <si>
    <t>Hunger Games: Mockingjay, Part 2, The</t>
  </si>
  <si>
    <t>Lionsgate</t>
  </si>
  <si>
    <t>SPECTRE</t>
  </si>
  <si>
    <t>Sony Pictures</t>
  </si>
  <si>
    <t>Branagh Theatre Live: The Winter’s Tale 2015 (Theatre)</t>
  </si>
  <si>
    <t>UK</t>
  </si>
  <si>
    <t>Picture House Entertainment</t>
  </si>
  <si>
    <t>Sherlock: The Abominable Bride</t>
  </si>
  <si>
    <t>BBC Worldwide</t>
  </si>
  <si>
    <t>Dilwale</t>
  </si>
  <si>
    <t>Ind</t>
  </si>
  <si>
    <t>UTV</t>
  </si>
  <si>
    <t>Sisters</t>
  </si>
  <si>
    <t>Bridge Of Spies</t>
  </si>
  <si>
    <t>Bajirao Mastani</t>
  </si>
  <si>
    <t>Eros</t>
  </si>
  <si>
    <t>Total</t>
  </si>
  <si>
    <t>Other UK films</t>
  </si>
  <si>
    <t>Lady In The Van, The</t>
  </si>
  <si>
    <t>Sony</t>
  </si>
  <si>
    <t>Pan</t>
  </si>
  <si>
    <t>UK/USA/Aus</t>
  </si>
  <si>
    <t>Brooklyn</t>
  </si>
  <si>
    <t>UK/Ire/Can</t>
  </si>
  <si>
    <t>Lobster, The</t>
  </si>
  <si>
    <t>UK/Fra/Gre/Ned/Ire</t>
  </si>
  <si>
    <t>Element Pictures</t>
  </si>
  <si>
    <t>Steve Jobs</t>
  </si>
  <si>
    <t>Sunset Song</t>
  </si>
  <si>
    <t>UK/Lux</t>
  </si>
  <si>
    <t>Metrodome</t>
  </si>
  <si>
    <t>Martian, The</t>
  </si>
  <si>
    <t>Paddington</t>
  </si>
  <si>
    <t>UK/Fra</t>
  </si>
  <si>
    <t>StudioCanal</t>
  </si>
  <si>
    <t>Victor Frankenstein</t>
  </si>
  <si>
    <t>Peggy Guggenheim: Art Addict</t>
  </si>
  <si>
    <t>UK/USA/Ita</t>
  </si>
  <si>
    <t>Dogwoof</t>
  </si>
  <si>
    <t>Suffragette</t>
  </si>
  <si>
    <t>Doctor Zhivago (Re: 2015)</t>
  </si>
  <si>
    <t>BFI</t>
  </si>
  <si>
    <t>Listen To Me Marlon</t>
  </si>
  <si>
    <t>Hector</t>
  </si>
  <si>
    <t>Miracle Communications</t>
  </si>
  <si>
    <t>Nutcracker - Royal Ballet, London 2015/2016 (Ballet), The</t>
  </si>
  <si>
    <t>Royal Opera House</t>
  </si>
  <si>
    <t>45 Years</t>
  </si>
  <si>
    <t>Curzon Artificle Eye</t>
  </si>
  <si>
    <t>Radiator</t>
  </si>
  <si>
    <t>Burnt</t>
  </si>
  <si>
    <t>Entertainment</t>
  </si>
  <si>
    <t>Carol</t>
  </si>
  <si>
    <t>Other openers</t>
  </si>
  <si>
    <t>Ho Mann Jahaan</t>
  </si>
  <si>
    <t>Pak</t>
  </si>
  <si>
    <t>ARY Film</t>
  </si>
  <si>
    <t>Le Mepris (Re: 2016)</t>
  </si>
  <si>
    <t>Fra</t>
  </si>
  <si>
    <t>Sleeping with Other People</t>
  </si>
  <si>
    <t>Icon</t>
  </si>
  <si>
    <t>Delibal</t>
  </si>
  <si>
    <t>Tur</t>
  </si>
  <si>
    <t>AF-Media</t>
  </si>
  <si>
    <t>At Any Price</t>
  </si>
  <si>
    <t>Comments on this week's top 15 results</t>
  </si>
  <si>
    <t>Against last weekend: +14%</t>
  </si>
  <si>
    <t>Against same weekend last year: -5%</t>
  </si>
  <si>
    <t>Rolling 52 week ranking: 9th</t>
  </si>
  <si>
    <t>UK* films in top 15: 6</t>
  </si>
  <si>
    <t>UK* share of top 15 gross: 73.8%</t>
  </si>
  <si>
    <t>* Includes domestic productions and co-productions</t>
  </si>
  <si>
    <t>The weekend gross for:</t>
  </si>
  <si>
    <r>
      <t>Joy</t>
    </r>
    <r>
      <rPr>
        <sz val="11"/>
        <color indexed="8"/>
        <rFont val="Calibri"/>
        <family val="2"/>
      </rPr>
      <t xml:space="preserve"> includes £3,043,757 from 88 previews</t>
    </r>
  </si>
  <si>
    <t>Excluding previews the weekend gross for:</t>
  </si>
  <si>
    <r>
      <t xml:space="preserve">Snoopy and Charlie Brown: A Peanuts Movie </t>
    </r>
    <r>
      <rPr>
        <sz val="11"/>
        <color indexed="8"/>
        <rFont val="Calibri"/>
        <family val="2"/>
      </rPr>
      <t>has increased by 117%</t>
    </r>
  </si>
  <si>
    <r>
      <t>In the Heart of the Sea</t>
    </r>
    <r>
      <rPr>
        <sz val="11"/>
        <color indexed="8"/>
        <rFont val="Calibri"/>
        <family val="2"/>
      </rPr>
      <t>has decreased by 2%</t>
    </r>
  </si>
  <si>
    <t>Openers next week - 07 January 2016</t>
  </si>
  <si>
    <t>Adi Kapyare Kootamani*</t>
  </si>
  <si>
    <t>Swamy</t>
  </si>
  <si>
    <t>Bolshoi Babylon</t>
  </si>
  <si>
    <t>Altitude</t>
  </si>
  <si>
    <t>Charlie</t>
  </si>
  <si>
    <t>RFT Film</t>
  </si>
  <si>
    <t>Dragon Ball Z: Resurrection Of F</t>
  </si>
  <si>
    <t>JPN</t>
  </si>
  <si>
    <t>National Amusemnets UK</t>
  </si>
  <si>
    <t>Hateful Eight, The</t>
  </si>
  <si>
    <t>Last Hijack, The</t>
  </si>
  <si>
    <t>NLD</t>
  </si>
  <si>
    <t>Wildcard</t>
  </si>
  <si>
    <t>Partisan</t>
  </si>
  <si>
    <t>Aus</t>
  </si>
  <si>
    <t>War, A</t>
  </si>
  <si>
    <t>Den</t>
  </si>
  <si>
    <t>Wazir</t>
  </si>
  <si>
    <t>Reliance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</si>
</sst>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_-* #,##0.00_-;\-* #,##0.00_-;_-* \-??_-;_-@_-"/>
    <numFmt numFmtId="166" formatCode="_-* #,##0.00_-;\-* #,##0.00_-;_-* \-??_-;_-@_-"/>
    <numFmt numFmtId="167" formatCode="GENERAL"/>
    <numFmt numFmtId="168" formatCode="0%"/>
    <numFmt numFmtId="169" formatCode="0"/>
    <numFmt numFmtId="170" formatCode="\£#,##0"/>
    <numFmt numFmtId="171" formatCode="\£#,##0.00"/>
    <numFmt numFmtId="172" formatCode="0.0%"/>
    <numFmt numFmtId="173" formatCode="#,##0"/>
    <numFmt numFmtId="174" formatCode="\£#,##0;&quot;-£&quot;#,##0"/>
    <numFmt numFmtId="175" formatCode="\£#,##0"/>
    <numFmt numFmtId="176" formatCode="_-* #,##0_-;\-* #,##0_-;_-* \-??_-;_-@_-"/>
  </numFmts>
  <fonts count="11">
    <font>
      <sz val="10"/>
      <name val="Arial"/>
      <family val="2"/>
    </font>
    <font>
      <sz val="10"/>
      <name val="Arial Unicode MS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0"/>
      <name val="Arial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8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</cellStyleXfs>
  <cellXfs count="92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right" indent="1"/>
    </xf>
    <xf numFmtId="164" fontId="3" fillId="0" borderId="0" xfId="0" applyFont="1" applyAlignment="1">
      <alignment horizontal="left" wrapText="1" indent="1"/>
    </xf>
    <xf numFmtId="169" fontId="4" fillId="0" borderId="0" xfId="62" applyNumberFormat="1" applyFont="1" applyFill="1" applyAlignment="1">
      <alignment horizontal="right"/>
      <protection/>
    </xf>
    <xf numFmtId="169" fontId="5" fillId="0" borderId="0" xfId="62" applyNumberFormat="1" applyFont="1" applyFill="1" applyAlignment="1">
      <alignment horizontal="left"/>
      <protection/>
    </xf>
    <xf numFmtId="169" fontId="4" fillId="0" borderId="0" xfId="62" applyNumberFormat="1" applyFont="1" applyFill="1" applyAlignment="1">
      <alignment horizontal="right" indent="1"/>
      <protection/>
    </xf>
    <xf numFmtId="170" fontId="4" fillId="0" borderId="0" xfId="62" applyNumberFormat="1" applyFont="1" applyFill="1" applyAlignment="1">
      <alignment horizontal="right" indent="1"/>
      <protection/>
    </xf>
    <xf numFmtId="169" fontId="4" fillId="0" borderId="0" xfId="62" applyNumberFormat="1" applyFont="1" applyFill="1" applyAlignment="1">
      <alignment horizontal="left" wrapText="1" indent="1"/>
      <protection/>
    </xf>
    <xf numFmtId="168" fontId="4" fillId="0" borderId="0" xfId="62" applyNumberFormat="1" applyFont="1" applyFill="1" applyAlignment="1">
      <alignment horizontal="right" indent="1"/>
      <protection/>
    </xf>
    <xf numFmtId="164" fontId="4" fillId="0" borderId="0" xfId="62" applyNumberFormat="1" applyFont="1" applyFill="1" applyAlignment="1">
      <alignment horizontal="center"/>
      <protection/>
    </xf>
    <xf numFmtId="170" fontId="4" fillId="0" borderId="0" xfId="62" applyNumberFormat="1" applyFont="1" applyFill="1" applyAlignment="1">
      <alignment horizontal="center"/>
      <protection/>
    </xf>
    <xf numFmtId="169" fontId="5" fillId="2" borderId="0" xfId="62" applyNumberFormat="1" applyFont="1" applyFill="1" applyAlignment="1">
      <alignment horizontal="right"/>
      <protection/>
    </xf>
    <xf numFmtId="169" fontId="5" fillId="2" borderId="0" xfId="62" applyNumberFormat="1" applyFont="1" applyFill="1" applyAlignment="1">
      <alignment horizontal="left"/>
      <protection/>
    </xf>
    <xf numFmtId="169" fontId="5" fillId="2" borderId="0" xfId="62" applyNumberFormat="1" applyFont="1" applyFill="1" applyAlignment="1">
      <alignment horizontal="right" wrapText="1" indent="1"/>
      <protection/>
    </xf>
    <xf numFmtId="170" fontId="5" fillId="2" borderId="0" xfId="62" applyNumberFormat="1" applyFont="1" applyFill="1" applyAlignment="1">
      <alignment horizontal="right" wrapText="1" indent="1"/>
      <protection/>
    </xf>
    <xf numFmtId="169" fontId="5" fillId="2" borderId="0" xfId="62" applyNumberFormat="1" applyFont="1" applyFill="1" applyAlignment="1">
      <alignment horizontal="left" wrapText="1" indent="1"/>
      <protection/>
    </xf>
    <xf numFmtId="168" fontId="5" fillId="2" borderId="0" xfId="62" applyNumberFormat="1" applyFont="1" applyFill="1" applyAlignment="1">
      <alignment horizontal="right" wrapText="1" indent="1"/>
      <protection/>
    </xf>
    <xf numFmtId="164" fontId="5" fillId="2" borderId="0" xfId="62" applyNumberFormat="1" applyFont="1" applyFill="1" applyAlignment="1">
      <alignment horizontal="right" wrapText="1"/>
      <protection/>
    </xf>
    <xf numFmtId="170" fontId="5" fillId="2" borderId="0" xfId="62" applyNumberFormat="1" applyFont="1" applyFill="1" applyAlignment="1">
      <alignment horizontal="right" wrapText="1"/>
      <protection/>
    </xf>
    <xf numFmtId="164" fontId="6" fillId="0" borderId="0" xfId="0" applyFont="1" applyFill="1" applyAlignment="1">
      <alignment horizontal="left" wrapText="1"/>
    </xf>
    <xf numFmtId="164" fontId="3" fillId="0" borderId="0" xfId="62" applyFont="1" applyFill="1" applyAlignment="1">
      <alignment horizontal="right" indent="1"/>
      <protection/>
    </xf>
    <xf numFmtId="164" fontId="4" fillId="0" borderId="0" xfId="62" applyFont="1" applyAlignment="1">
      <alignment horizontal="left"/>
      <protection/>
    </xf>
    <xf numFmtId="164" fontId="4" fillId="0" borderId="0" xfId="62" applyFont="1" applyAlignment="1">
      <alignment horizontal="right" indent="1"/>
      <protection/>
    </xf>
    <xf numFmtId="170" fontId="4" fillId="0" borderId="0" xfId="25" applyNumberFormat="1" applyFont="1" applyFill="1" applyBorder="1" applyAlignment="1" applyProtection="1">
      <alignment horizontal="right" indent="1"/>
      <protection/>
    </xf>
    <xf numFmtId="164" fontId="3" fillId="0" borderId="0" xfId="0" applyFont="1" applyFill="1" applyAlignment="1">
      <alignment horizontal="left" wrapText="1" indent="1"/>
    </xf>
    <xf numFmtId="168" fontId="0" fillId="0" borderId="0" xfId="74" applyFont="1" applyFill="1" applyBorder="1" applyAlignment="1" applyProtection="1">
      <alignment horizontal="right" indent="1"/>
      <protection/>
    </xf>
    <xf numFmtId="171" fontId="4" fillId="0" borderId="0" xfId="25" applyNumberFormat="1" applyFont="1" applyFill="1" applyBorder="1" applyAlignment="1" applyProtection="1">
      <alignment horizontal="right" indent="1"/>
      <protection/>
    </xf>
    <xf numFmtId="170" fontId="3" fillId="0" borderId="0" xfId="0" applyNumberFormat="1" applyFont="1" applyFill="1" applyAlignment="1">
      <alignment horizontal="left"/>
    </xf>
    <xf numFmtId="164" fontId="3" fillId="0" borderId="0" xfId="0" applyFont="1" applyFill="1" applyAlignment="1">
      <alignment horizontal="left"/>
    </xf>
    <xf numFmtId="164" fontId="4" fillId="0" borderId="0" xfId="62" applyFont="1" applyAlignment="1">
      <alignment horizontal="left" wrapText="1"/>
      <protection/>
    </xf>
    <xf numFmtId="164" fontId="3" fillId="0" borderId="0" xfId="62" applyFont="1" applyFill="1" applyAlignment="1">
      <alignment horizontal="left"/>
      <protection/>
    </xf>
    <xf numFmtId="169" fontId="5" fillId="2" borderId="0" xfId="62" applyNumberFormat="1" applyFont="1" applyFill="1" applyAlignment="1">
      <alignment horizontal="right" shrinkToFit="1"/>
      <protection/>
    </xf>
    <xf numFmtId="169" fontId="5" fillId="2" borderId="0" xfId="62" applyNumberFormat="1" applyFont="1" applyFill="1" applyAlignment="1">
      <alignment horizontal="left" shrinkToFit="1"/>
      <protection/>
    </xf>
    <xf numFmtId="169" fontId="5" fillId="2" borderId="0" xfId="62" applyNumberFormat="1" applyFont="1" applyFill="1" applyAlignment="1">
      <alignment horizontal="right" indent="1" shrinkToFit="1"/>
      <protection/>
    </xf>
    <xf numFmtId="170" fontId="5" fillId="2" borderId="0" xfId="62" applyNumberFormat="1" applyFont="1" applyFill="1" applyAlignment="1">
      <alignment horizontal="right" indent="1" shrinkToFit="1"/>
      <protection/>
    </xf>
    <xf numFmtId="169" fontId="5" fillId="2" borderId="0" xfId="62" applyNumberFormat="1" applyFont="1" applyFill="1" applyAlignment="1">
      <alignment horizontal="left" wrapText="1" indent="1" shrinkToFit="1"/>
      <protection/>
    </xf>
    <xf numFmtId="168" fontId="4" fillId="2" borderId="0" xfId="62" applyNumberFormat="1" applyFont="1" applyFill="1" applyAlignment="1">
      <alignment horizontal="right" indent="1" shrinkToFit="1"/>
      <protection/>
    </xf>
    <xf numFmtId="164" fontId="4" fillId="2" borderId="0" xfId="62" applyNumberFormat="1" applyFont="1" applyFill="1" applyAlignment="1">
      <alignment horizontal="right" shrinkToFit="1"/>
      <protection/>
    </xf>
    <xf numFmtId="164" fontId="5" fillId="2" borderId="0" xfId="62" applyNumberFormat="1" applyFont="1" applyFill="1" applyAlignment="1">
      <alignment horizontal="right" shrinkToFit="1"/>
      <protection/>
    </xf>
    <xf numFmtId="170" fontId="5" fillId="2" borderId="0" xfId="62" applyNumberFormat="1" applyFont="1" applyFill="1" applyAlignment="1">
      <alignment horizontal="right" shrinkToFit="1"/>
      <protection/>
    </xf>
    <xf numFmtId="169" fontId="5" fillId="0" borderId="0" xfId="62" applyNumberFormat="1" applyFont="1" applyFill="1" applyAlignment="1">
      <alignment horizontal="right" shrinkToFit="1"/>
      <protection/>
    </xf>
    <xf numFmtId="169" fontId="5" fillId="0" borderId="0" xfId="62" applyNumberFormat="1" applyFont="1" applyFill="1" applyAlignment="1">
      <alignment horizontal="left" shrinkToFit="1"/>
      <protection/>
    </xf>
    <xf numFmtId="169" fontId="5" fillId="0" borderId="0" xfId="62" applyNumberFormat="1" applyFont="1" applyFill="1" applyAlignment="1">
      <alignment horizontal="right" indent="1" shrinkToFit="1"/>
      <protection/>
    </xf>
    <xf numFmtId="172" fontId="5" fillId="0" borderId="0" xfId="19" applyNumberFormat="1" applyFont="1" applyFill="1" applyBorder="1" applyAlignment="1" applyProtection="1">
      <alignment horizontal="right" shrinkToFit="1"/>
      <protection/>
    </xf>
    <xf numFmtId="172" fontId="5" fillId="0" borderId="0" xfId="19" applyNumberFormat="1" applyFont="1" applyFill="1" applyBorder="1" applyAlignment="1" applyProtection="1">
      <alignment horizontal="right" indent="1" shrinkToFit="1"/>
      <protection/>
    </xf>
    <xf numFmtId="169" fontId="5" fillId="0" borderId="0" xfId="62" applyNumberFormat="1" applyFont="1" applyFill="1" applyAlignment="1">
      <alignment horizontal="left" wrapText="1" indent="1" shrinkToFit="1"/>
      <protection/>
    </xf>
    <xf numFmtId="168" fontId="4" fillId="0" borderId="0" xfId="62" applyNumberFormat="1" applyFont="1" applyFill="1" applyAlignment="1">
      <alignment horizontal="right" indent="1" shrinkToFit="1"/>
      <protection/>
    </xf>
    <xf numFmtId="164" fontId="4" fillId="0" borderId="0" xfId="62" applyNumberFormat="1" applyFont="1" applyFill="1" applyAlignment="1">
      <alignment horizontal="right" shrinkToFit="1"/>
      <protection/>
    </xf>
    <xf numFmtId="164" fontId="5" fillId="0" borderId="0" xfId="41" applyNumberFormat="1" applyFont="1" applyFill="1" applyBorder="1" applyAlignment="1" applyProtection="1">
      <alignment horizontal="right" shrinkToFit="1"/>
      <protection/>
    </xf>
    <xf numFmtId="170" fontId="5" fillId="0" borderId="0" xfId="62" applyNumberFormat="1" applyFont="1" applyFill="1" applyAlignment="1">
      <alignment horizontal="right" shrinkToFit="1"/>
      <protection/>
    </xf>
    <xf numFmtId="164" fontId="4" fillId="0" borderId="0" xfId="62" applyFont="1" applyFill="1" applyAlignment="1">
      <alignment horizontal="right"/>
      <protection/>
    </xf>
    <xf numFmtId="164" fontId="4" fillId="0" borderId="0" xfId="62" applyFont="1" applyFill="1" applyAlignment="1">
      <alignment horizontal="right" indent="1"/>
      <protection/>
    </xf>
    <xf numFmtId="164" fontId="4" fillId="0" borderId="0" xfId="62" applyFont="1" applyFill="1" applyAlignment="1">
      <alignment horizontal="left" wrapText="1" indent="1"/>
      <protection/>
    </xf>
    <xf numFmtId="164" fontId="4" fillId="0" borderId="0" xfId="62" applyNumberFormat="1" applyFont="1" applyFill="1" applyAlignment="1">
      <alignment horizontal="right"/>
      <protection/>
    </xf>
    <xf numFmtId="170" fontId="4" fillId="0" borderId="0" xfId="62" applyNumberFormat="1" applyFont="1" applyFill="1" applyAlignment="1">
      <alignment horizontal="right"/>
      <protection/>
    </xf>
    <xf numFmtId="173" fontId="4" fillId="0" borderId="0" xfId="62" applyNumberFormat="1" applyFont="1" applyFill="1" applyAlignment="1">
      <alignment horizontal="right" indent="1"/>
      <protection/>
    </xf>
    <xf numFmtId="171" fontId="4" fillId="0" borderId="0" xfId="62" applyNumberFormat="1" applyFont="1" applyFill="1" applyAlignment="1">
      <alignment horizontal="right" indent="1"/>
      <protection/>
    </xf>
    <xf numFmtId="164" fontId="4" fillId="0" borderId="0" xfId="62" applyFont="1" applyAlignment="1">
      <alignment horizontal="left" indent="1"/>
      <protection/>
    </xf>
    <xf numFmtId="164" fontId="4" fillId="0" borderId="0" xfId="58" applyFont="1" applyFill="1" applyAlignment="1">
      <alignment horizontal="left"/>
      <protection/>
    </xf>
    <xf numFmtId="164" fontId="3" fillId="0" borderId="0" xfId="0" applyFont="1" applyFill="1" applyAlignment="1">
      <alignment horizontal="left" indent="1"/>
    </xf>
    <xf numFmtId="164" fontId="4" fillId="0" borderId="0" xfId="63" applyFont="1" applyAlignment="1">
      <alignment horizontal="left"/>
      <protection/>
    </xf>
    <xf numFmtId="164" fontId="4" fillId="0" borderId="0" xfId="63" applyFont="1" applyAlignment="1">
      <alignment horizontal="right" indent="1"/>
      <protection/>
    </xf>
    <xf numFmtId="174" fontId="4" fillId="0" borderId="0" xfId="22" applyNumberFormat="1" applyFont="1" applyFill="1" applyBorder="1" applyAlignment="1" applyProtection="1">
      <alignment horizontal="right" indent="1"/>
      <protection/>
    </xf>
    <xf numFmtId="164" fontId="3" fillId="0" borderId="0" xfId="62" applyFont="1" applyFill="1" applyAlignment="1">
      <alignment horizontal="left" wrapText="1" indent="1"/>
      <protection/>
    </xf>
    <xf numFmtId="164" fontId="3" fillId="0" borderId="0" xfId="0" applyFont="1" applyAlignment="1">
      <alignment horizontal="left" vertical="top" wrapText="1"/>
    </xf>
    <xf numFmtId="164" fontId="3" fillId="0" borderId="0" xfId="0" applyFont="1" applyAlignment="1">
      <alignment horizontal="left" vertical="top" indent="1"/>
    </xf>
    <xf numFmtId="164" fontId="3" fillId="0" borderId="0" xfId="0" applyFont="1" applyAlignment="1">
      <alignment vertical="top"/>
    </xf>
    <xf numFmtId="170" fontId="4" fillId="0" borderId="0" xfId="62" applyNumberFormat="1" applyFont="1" applyFill="1" applyAlignment="1">
      <alignment horizontal="right"/>
      <protection/>
    </xf>
    <xf numFmtId="170" fontId="4" fillId="0" borderId="0" xfId="25" applyNumberFormat="1" applyFont="1" applyFill="1" applyBorder="1" applyAlignment="1" applyProtection="1">
      <alignment horizontal="right"/>
      <protection/>
    </xf>
    <xf numFmtId="164" fontId="5" fillId="0" borderId="0" xfId="42" applyFont="1" applyAlignment="1">
      <alignment horizontal="left"/>
      <protection/>
    </xf>
    <xf numFmtId="170" fontId="4" fillId="0" borderId="0" xfId="62" applyNumberFormat="1" applyFont="1" applyFill="1" applyAlignment="1">
      <alignment horizontal="right" indent="1"/>
      <protection/>
    </xf>
    <xf numFmtId="176" fontId="4" fillId="0" borderId="0" xfId="21" applyNumberFormat="1" applyFont="1" applyFill="1" applyBorder="1" applyAlignment="1" applyProtection="1">
      <alignment horizontal="right" indent="1"/>
      <protection/>
    </xf>
    <xf numFmtId="164" fontId="4" fillId="0" borderId="0" xfId="62" applyFont="1" applyFill="1" applyAlignment="1">
      <alignment horizontal="left" indent="1"/>
      <protection/>
    </xf>
    <xf numFmtId="176" fontId="4" fillId="0" borderId="0" xfId="21" applyNumberFormat="1" applyFont="1" applyFill="1" applyBorder="1" applyAlignment="1" applyProtection="1">
      <alignment/>
      <protection/>
    </xf>
    <xf numFmtId="168" fontId="4" fillId="0" borderId="0" xfId="73" applyFont="1" applyFill="1" applyBorder="1" applyAlignment="1" applyProtection="1">
      <alignment/>
      <protection/>
    </xf>
    <xf numFmtId="164" fontId="4" fillId="0" borderId="0" xfId="62" applyFont="1" applyFill="1">
      <alignment/>
      <protection/>
    </xf>
    <xf numFmtId="169" fontId="4" fillId="0" borderId="0" xfId="62" applyNumberFormat="1" applyFont="1" applyFill="1" applyAlignment="1">
      <alignment horizontal="left"/>
      <protection/>
    </xf>
    <xf numFmtId="170" fontId="3" fillId="0" borderId="0" xfId="62" applyNumberFormat="1" applyFont="1" applyFill="1" applyAlignment="1">
      <alignment horizontal="right" indent="1"/>
      <protection/>
    </xf>
    <xf numFmtId="176" fontId="4" fillId="0" borderId="0" xfId="15" applyNumberFormat="1" applyFont="1" applyFill="1" applyBorder="1" applyAlignment="1" applyProtection="1">
      <alignment horizontal="right" indent="2"/>
      <protection/>
    </xf>
    <xf numFmtId="164" fontId="4" fillId="0" borderId="0" xfId="62" applyFont="1">
      <alignment/>
      <protection/>
    </xf>
    <xf numFmtId="170" fontId="4" fillId="0" borderId="0" xfId="42" applyNumberFormat="1" applyFont="1" applyAlignment="1">
      <alignment horizontal="right" indent="1"/>
      <protection/>
    </xf>
    <xf numFmtId="170" fontId="4" fillId="0" borderId="0" xfId="42" applyNumberFormat="1" applyFont="1" applyAlignment="1">
      <alignment horizontal="right"/>
      <protection/>
    </xf>
    <xf numFmtId="169" fontId="7" fillId="0" borderId="0" xfId="62" applyNumberFormat="1" applyFont="1" applyFill="1" applyAlignment="1">
      <alignment horizontal="left"/>
      <protection/>
    </xf>
    <xf numFmtId="164" fontId="3" fillId="0" borderId="0" xfId="63" applyFont="1" applyFill="1" applyAlignment="1">
      <alignment horizontal="left"/>
      <protection/>
    </xf>
    <xf numFmtId="164" fontId="8" fillId="0" borderId="0" xfId="63" applyFont="1" applyFill="1" applyAlignment="1">
      <alignment horizontal="left" indent="1"/>
      <protection/>
    </xf>
    <xf numFmtId="164" fontId="3" fillId="0" borderId="0" xfId="62" applyFont="1" applyFill="1" applyAlignment="1">
      <alignment horizontal="left" indent="1"/>
      <protection/>
    </xf>
    <xf numFmtId="164" fontId="9" fillId="0" borderId="0" xfId="62" applyFont="1" applyFill="1" applyAlignment="1">
      <alignment horizontal="right" indent="1"/>
      <protection/>
    </xf>
    <xf numFmtId="170" fontId="9" fillId="0" borderId="0" xfId="62" applyNumberFormat="1" applyFont="1" applyFill="1" applyAlignment="1">
      <alignment horizontal="right" indent="1"/>
      <protection/>
    </xf>
    <xf numFmtId="164" fontId="9" fillId="0" borderId="0" xfId="62" applyFont="1" applyFill="1" applyAlignment="1">
      <alignment horizontal="left" wrapText="1" indent="1"/>
      <protection/>
    </xf>
    <xf numFmtId="169" fontId="10" fillId="0" borderId="0" xfId="62" applyNumberFormat="1" applyFont="1" applyFill="1" applyAlignment="1">
      <alignment horizontal="left"/>
      <protection/>
    </xf>
    <xf numFmtId="164" fontId="3" fillId="0" borderId="0" xfId="0" applyFont="1" applyAlignment="1">
      <alignment horizontal="left" indent="1"/>
    </xf>
  </cellXfs>
  <cellStyles count="7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3 2" xfId="22"/>
    <cellStyle name="Comma 3 2 2" xfId="23"/>
    <cellStyle name="Comma 3 3" xfId="24"/>
    <cellStyle name="Comma 4" xfId="25"/>
    <cellStyle name="Comma 4 2" xfId="26"/>
    <cellStyle name="Comma 4 2 2 2" xfId="27"/>
    <cellStyle name="Comma 4 2 2 2 2" xfId="28"/>
    <cellStyle name="Comma 5" xfId="29"/>
    <cellStyle name="Comma 5 2" xfId="30"/>
    <cellStyle name="Comma 5 2 2" xfId="31"/>
    <cellStyle name="Comma 5 2 2 2" xfId="32"/>
    <cellStyle name="Comma 5 2 3" xfId="33"/>
    <cellStyle name="Comma 5 3" xfId="34"/>
    <cellStyle name="Comma 5 3 2" xfId="35"/>
    <cellStyle name="Comma 5 3 2 2" xfId="36"/>
    <cellStyle name="Comma 5 3 3" xfId="37"/>
    <cellStyle name="Comma 5 4" xfId="38"/>
    <cellStyle name="Comma 6" xfId="39"/>
    <cellStyle name="Comma 6 2" xfId="40"/>
    <cellStyle name="Comma_Sheet1" xfId="41"/>
    <cellStyle name="Normal 103" xfId="42"/>
    <cellStyle name="Normal 103 2" xfId="43"/>
    <cellStyle name="Normal 2" xfId="44"/>
    <cellStyle name="Normal 2 2" xfId="45"/>
    <cellStyle name="Normal 2 2 2" xfId="46"/>
    <cellStyle name="Normal 2 2 2 2" xfId="47"/>
    <cellStyle name="Normal 2 2 3" xfId="48"/>
    <cellStyle name="Normal 2 3" xfId="49"/>
    <cellStyle name="Normal 2 3 2" xfId="50"/>
    <cellStyle name="Normal 2 3 2 2" xfId="51"/>
    <cellStyle name="Normal 2 3 3" xfId="52"/>
    <cellStyle name="Normal 2 4" xfId="53"/>
    <cellStyle name="Normal 8" xfId="54"/>
    <cellStyle name="Normal 8 2" xfId="55"/>
    <cellStyle name="Normal 8 2 2" xfId="56"/>
    <cellStyle name="Normal 8 3" xfId="57"/>
    <cellStyle name="Normal 9" xfId="58"/>
    <cellStyle name="Normal 9 2" xfId="59"/>
    <cellStyle name="Normal 9 2 2" xfId="60"/>
    <cellStyle name="Normal 9 3" xfId="61"/>
    <cellStyle name="Normal_Sheet1" xfId="62"/>
    <cellStyle name="Normal_Sheet1 2" xfId="63"/>
    <cellStyle name="Percent 2" xfId="64"/>
    <cellStyle name="Percent 2 2" xfId="65"/>
    <cellStyle name="Percent 3" xfId="66"/>
    <cellStyle name="Percent 4" xfId="67"/>
    <cellStyle name="Percent 4 2" xfId="68"/>
    <cellStyle name="Percent 5" xfId="69"/>
    <cellStyle name="Percent 5 2" xfId="70"/>
    <cellStyle name="Percent 5 2 2" xfId="71"/>
    <cellStyle name="Percent 5 3" xfId="72"/>
    <cellStyle name="Percent 6" xfId="73"/>
    <cellStyle name="Percent 6 2" xfId="74"/>
    <cellStyle name="Percent 6 2 2" xfId="75"/>
    <cellStyle name="Percent 6 3" xfId="76"/>
    <cellStyle name="Percent 7" xfId="77"/>
    <cellStyle name="Percent 7 2" xfId="78"/>
    <cellStyle name="Percent 7 2 2" xfId="79"/>
    <cellStyle name="Percent 7 2 2 2" xfId="80"/>
    <cellStyle name="Percent 7 2 3" xfId="81"/>
    <cellStyle name="Percent 7 3" xfId="82"/>
    <cellStyle name="Percent 7 3 2" xfId="83"/>
    <cellStyle name="Percent 7 3 2 2" xfId="84"/>
    <cellStyle name="Percent 7 3 3" xfId="85"/>
    <cellStyle name="Percent 7 4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="80" zoomScaleNormal="80" workbookViewId="0" topLeftCell="A1">
      <pane ySplit="2" topLeftCell="A3" activePane="bottomLeft" state="frozen"/>
      <selection pane="topLeft" activeCell="A1" sqref="A1"/>
      <selection pane="bottomLeft" activeCell="M1" sqref="M1"/>
    </sheetView>
  </sheetViews>
  <sheetFormatPr defaultColWidth="10.28125" defaultRowHeight="12.75"/>
  <cols>
    <col min="1" max="1" width="7.8515625" style="1" customWidth="1"/>
    <col min="2" max="2" width="68.57421875" style="1" customWidth="1"/>
    <col min="3" max="3" width="27.7109375" style="2" customWidth="1"/>
    <col min="4" max="4" width="19.8515625" style="2" customWidth="1"/>
    <col min="5" max="5" width="50.140625" style="3" customWidth="1"/>
    <col min="6" max="6" width="17.8515625" style="2" customWidth="1"/>
    <col min="7" max="7" width="16.8515625" style="1" customWidth="1"/>
    <col min="8" max="8" width="16.421875" style="1" customWidth="1"/>
    <col min="9" max="9" width="44.7109375" style="1" customWidth="1"/>
    <col min="10" max="10" width="20.7109375" style="1" customWidth="1"/>
    <col min="11" max="11" width="10.7109375" style="1" customWidth="1"/>
    <col min="12" max="12" width="14.421875" style="1" customWidth="1"/>
    <col min="13" max="16384" width="10.140625" style="1" customWidth="1"/>
  </cols>
  <sheetData>
    <row r="1" spans="1:10" ht="12.75">
      <c r="A1" s="4"/>
      <c r="B1" s="5" t="s">
        <v>0</v>
      </c>
      <c r="C1" s="6"/>
      <c r="D1" s="7"/>
      <c r="E1" s="8"/>
      <c r="F1" s="9"/>
      <c r="G1" s="10"/>
      <c r="H1" s="10"/>
      <c r="I1" s="11"/>
      <c r="J1" s="11"/>
    </row>
    <row r="2" spans="1:12" ht="12.75">
      <c r="A2" s="12" t="s">
        <v>1</v>
      </c>
      <c r="B2" s="13" t="s">
        <v>2</v>
      </c>
      <c r="C2" s="14" t="s">
        <v>3</v>
      </c>
      <c r="D2" s="15" t="s">
        <v>4</v>
      </c>
      <c r="E2" s="16" t="s">
        <v>5</v>
      </c>
      <c r="F2" s="17" t="s">
        <v>6</v>
      </c>
      <c r="G2" s="18" t="s">
        <v>7</v>
      </c>
      <c r="H2" s="18" t="s">
        <v>8</v>
      </c>
      <c r="I2" s="19" t="s">
        <v>9</v>
      </c>
      <c r="J2" s="19" t="s">
        <v>10</v>
      </c>
      <c r="L2" s="20"/>
    </row>
    <row r="3" spans="1:12" ht="12.75">
      <c r="A3" s="21">
        <v>1</v>
      </c>
      <c r="B3" s="22" t="s">
        <v>11</v>
      </c>
      <c r="C3" s="23" t="s">
        <v>12</v>
      </c>
      <c r="D3" s="24">
        <v>10304562</v>
      </c>
      <c r="E3" s="25" t="s">
        <v>13</v>
      </c>
      <c r="F3" s="26">
        <v>0.010473678812020763</v>
      </c>
      <c r="G3" s="23">
        <v>3</v>
      </c>
      <c r="H3" s="2">
        <v>651</v>
      </c>
      <c r="I3" s="27">
        <f>D3/H3</f>
        <v>15828.820276497696</v>
      </c>
      <c r="J3" s="24">
        <v>97383157</v>
      </c>
      <c r="L3" s="28"/>
    </row>
    <row r="4" spans="1:12" ht="12.75">
      <c r="A4" s="21">
        <v>2</v>
      </c>
      <c r="B4" s="22" t="s">
        <v>14</v>
      </c>
      <c r="C4" s="23" t="s">
        <v>15</v>
      </c>
      <c r="D4" s="24">
        <v>2908358</v>
      </c>
      <c r="E4" s="25" t="s">
        <v>16</v>
      </c>
      <c r="F4" s="26">
        <v>0.7862313744734245</v>
      </c>
      <c r="G4" s="23">
        <v>2</v>
      </c>
      <c r="H4" s="2">
        <v>444</v>
      </c>
      <c r="I4" s="27">
        <f aca="true" t="shared" si="0" ref="I4:I17">D4/H4</f>
        <v>6550.355855855856</v>
      </c>
      <c r="J4" s="24">
        <v>8142515</v>
      </c>
      <c r="L4" s="29"/>
    </row>
    <row r="5" spans="1:12" ht="12.75">
      <c r="A5" s="21">
        <v>3</v>
      </c>
      <c r="B5" s="22" t="s">
        <v>17</v>
      </c>
      <c r="C5" s="23" t="s">
        <v>15</v>
      </c>
      <c r="D5" s="24">
        <v>1519936</v>
      </c>
      <c r="E5" s="25" t="s">
        <v>18</v>
      </c>
      <c r="F5" s="26" t="s">
        <v>19</v>
      </c>
      <c r="G5" s="23">
        <v>1</v>
      </c>
      <c r="H5" s="2">
        <v>507</v>
      </c>
      <c r="I5" s="27">
        <f t="shared" si="0"/>
        <v>2997.9013806706116</v>
      </c>
      <c r="J5" s="24">
        <v>1519936</v>
      </c>
      <c r="L5" s="29"/>
    </row>
    <row r="6" spans="1:12" ht="12.75">
      <c r="A6" s="21">
        <v>4</v>
      </c>
      <c r="B6" s="22" t="s">
        <v>20</v>
      </c>
      <c r="C6" s="23" t="s">
        <v>21</v>
      </c>
      <c r="D6" s="24">
        <v>1376191</v>
      </c>
      <c r="E6" s="25" t="s">
        <v>22</v>
      </c>
      <c r="F6" s="26" t="s">
        <v>19</v>
      </c>
      <c r="G6" s="23">
        <v>1</v>
      </c>
      <c r="H6" s="2">
        <v>508</v>
      </c>
      <c r="I6" s="27">
        <f t="shared" si="0"/>
        <v>2709.037401574803</v>
      </c>
      <c r="J6" s="24">
        <v>1376191</v>
      </c>
      <c r="L6" s="29"/>
    </row>
    <row r="7" spans="1:12" ht="12.75">
      <c r="A7" s="21">
        <v>5</v>
      </c>
      <c r="B7" s="22" t="s">
        <v>23</v>
      </c>
      <c r="C7" s="23" t="s">
        <v>15</v>
      </c>
      <c r="D7" s="24">
        <v>1296199</v>
      </c>
      <c r="E7" s="25" t="s">
        <v>18</v>
      </c>
      <c r="F7" s="26">
        <v>-0.6438771103086145</v>
      </c>
      <c r="G7" s="23">
        <v>2</v>
      </c>
      <c r="H7" s="2">
        <v>563</v>
      </c>
      <c r="I7" s="27">
        <f t="shared" si="0"/>
        <v>2302.3072824156307</v>
      </c>
      <c r="J7" s="24">
        <v>7137976</v>
      </c>
      <c r="L7" s="29"/>
    </row>
    <row r="8" spans="1:12" ht="12.75">
      <c r="A8" s="21">
        <v>6</v>
      </c>
      <c r="B8" s="22" t="s">
        <v>24</v>
      </c>
      <c r="C8" s="23" t="s">
        <v>15</v>
      </c>
      <c r="D8" s="24">
        <v>849828</v>
      </c>
      <c r="E8" s="25" t="s">
        <v>13</v>
      </c>
      <c r="F8" s="26">
        <v>1.12973460642057</v>
      </c>
      <c r="G8" s="23">
        <v>6</v>
      </c>
      <c r="H8" s="2">
        <v>553</v>
      </c>
      <c r="I8" s="27">
        <f t="shared" si="0"/>
        <v>1536.759493670886</v>
      </c>
      <c r="J8" s="24">
        <v>12490579</v>
      </c>
      <c r="L8" s="29"/>
    </row>
    <row r="9" spans="1:12" ht="12.75">
      <c r="A9" s="21">
        <v>7</v>
      </c>
      <c r="B9" s="22" t="s">
        <v>25</v>
      </c>
      <c r="C9" s="23" t="s">
        <v>12</v>
      </c>
      <c r="D9" s="24">
        <v>436453</v>
      </c>
      <c r="E9" s="25" t="s">
        <v>26</v>
      </c>
      <c r="F9" s="26">
        <v>-0.23581331176221346</v>
      </c>
      <c r="G9" s="23">
        <v>2</v>
      </c>
      <c r="H9" s="2">
        <v>488</v>
      </c>
      <c r="I9" s="27">
        <f t="shared" si="0"/>
        <v>894.3709016393443</v>
      </c>
      <c r="J9" s="24">
        <v>1906141</v>
      </c>
      <c r="L9" s="29"/>
    </row>
    <row r="10" spans="1:12" ht="12.75">
      <c r="A10" s="21">
        <v>8</v>
      </c>
      <c r="B10" s="22" t="s">
        <v>27</v>
      </c>
      <c r="C10" s="23" t="s">
        <v>15</v>
      </c>
      <c r="D10" s="24">
        <v>352830</v>
      </c>
      <c r="E10" s="25" t="s">
        <v>28</v>
      </c>
      <c r="F10" s="26">
        <v>0.5501924395001846</v>
      </c>
      <c r="G10" s="23">
        <v>7</v>
      </c>
      <c r="H10" s="2">
        <v>213</v>
      </c>
      <c r="I10" s="27">
        <f t="shared" si="0"/>
        <v>1656.4788732394366</v>
      </c>
      <c r="J10" s="24">
        <v>28462748</v>
      </c>
      <c r="L10" s="29"/>
    </row>
    <row r="11" spans="1:12" ht="12.75">
      <c r="A11" s="21">
        <v>9</v>
      </c>
      <c r="B11" s="30" t="s">
        <v>29</v>
      </c>
      <c r="C11" s="23" t="s">
        <v>12</v>
      </c>
      <c r="D11" s="24">
        <v>278547</v>
      </c>
      <c r="E11" s="25" t="s">
        <v>30</v>
      </c>
      <c r="F11" s="26">
        <v>0.3019439393868575</v>
      </c>
      <c r="G11" s="23">
        <v>10</v>
      </c>
      <c r="H11" s="2">
        <v>145</v>
      </c>
      <c r="I11" s="27">
        <f t="shared" si="0"/>
        <v>1921.0137931034483</v>
      </c>
      <c r="J11" s="24">
        <v>94257868</v>
      </c>
      <c r="L11" s="29"/>
    </row>
    <row r="12" spans="1:12" ht="12.75">
      <c r="A12" s="21">
        <v>10</v>
      </c>
      <c r="B12" s="22" t="s">
        <v>31</v>
      </c>
      <c r="C12" s="23" t="s">
        <v>32</v>
      </c>
      <c r="D12" s="24">
        <v>230100</v>
      </c>
      <c r="E12" s="25" t="s">
        <v>33</v>
      </c>
      <c r="F12" s="26">
        <v>24.41698884345588</v>
      </c>
      <c r="G12" s="23">
        <v>7</v>
      </c>
      <c r="H12" s="2">
        <v>184</v>
      </c>
      <c r="I12" s="27">
        <f t="shared" si="0"/>
        <v>1250.5434782608695</v>
      </c>
      <c r="J12" s="24">
        <v>1646385.7695304553</v>
      </c>
      <c r="L12" s="29"/>
    </row>
    <row r="13" spans="1:12" ht="12.75">
      <c r="A13" s="21">
        <v>11</v>
      </c>
      <c r="B13" s="22" t="s">
        <v>34</v>
      </c>
      <c r="C13" s="23" t="s">
        <v>32</v>
      </c>
      <c r="D13" s="24">
        <v>224022</v>
      </c>
      <c r="E13" s="25" t="s">
        <v>35</v>
      </c>
      <c r="F13" s="26" t="s">
        <v>19</v>
      </c>
      <c r="G13" s="23">
        <v>1</v>
      </c>
      <c r="H13" s="2">
        <v>127</v>
      </c>
      <c r="I13" s="27">
        <f t="shared" si="0"/>
        <v>1763.9527559055118</v>
      </c>
      <c r="J13" s="24">
        <v>224022</v>
      </c>
      <c r="L13" s="29"/>
    </row>
    <row r="14" spans="1:12" ht="12.75">
      <c r="A14" s="21">
        <v>12</v>
      </c>
      <c r="B14" s="22" t="s">
        <v>36</v>
      </c>
      <c r="C14" s="23" t="s">
        <v>37</v>
      </c>
      <c r="D14" s="24">
        <v>162823</v>
      </c>
      <c r="E14" s="25" t="s">
        <v>38</v>
      </c>
      <c r="F14" s="26">
        <v>-0.5336054585499697</v>
      </c>
      <c r="G14" s="23">
        <v>3</v>
      </c>
      <c r="H14" s="2">
        <v>75</v>
      </c>
      <c r="I14" s="27">
        <f t="shared" si="0"/>
        <v>2170.9733333333334</v>
      </c>
      <c r="J14" s="24">
        <v>2153067.674493735</v>
      </c>
      <c r="L14" s="29"/>
    </row>
    <row r="15" spans="1:12" ht="12.75">
      <c r="A15" s="21">
        <v>13</v>
      </c>
      <c r="B15" s="22" t="s">
        <v>39</v>
      </c>
      <c r="C15" s="23" t="s">
        <v>15</v>
      </c>
      <c r="D15" s="24">
        <v>161307</v>
      </c>
      <c r="E15" s="25" t="s">
        <v>22</v>
      </c>
      <c r="F15" s="26">
        <v>0.12845500017489245</v>
      </c>
      <c r="G15" s="23">
        <v>3</v>
      </c>
      <c r="H15" s="2">
        <v>169</v>
      </c>
      <c r="I15" s="27">
        <f t="shared" si="0"/>
        <v>954.4792899408284</v>
      </c>
      <c r="J15" s="24">
        <v>2369240</v>
      </c>
      <c r="L15" s="29"/>
    </row>
    <row r="16" spans="1:12" ht="12.75">
      <c r="A16" s="21">
        <v>14</v>
      </c>
      <c r="B16" s="22" t="s">
        <v>40</v>
      </c>
      <c r="C16" s="23" t="s">
        <v>15</v>
      </c>
      <c r="D16" s="24">
        <v>136432</v>
      </c>
      <c r="E16" s="25" t="s">
        <v>18</v>
      </c>
      <c r="F16" s="26">
        <v>0.3322136510106435</v>
      </c>
      <c r="G16" s="23">
        <v>6</v>
      </c>
      <c r="H16" s="2">
        <v>101</v>
      </c>
      <c r="I16" s="27">
        <f t="shared" si="0"/>
        <v>1350.8118811881188</v>
      </c>
      <c r="J16" s="24">
        <v>6841063</v>
      </c>
      <c r="L16" s="29"/>
    </row>
    <row r="17" spans="1:12" ht="12.75">
      <c r="A17" s="21">
        <v>15</v>
      </c>
      <c r="B17" s="31" t="s">
        <v>41</v>
      </c>
      <c r="C17" s="23" t="s">
        <v>37</v>
      </c>
      <c r="D17" s="24">
        <v>133150</v>
      </c>
      <c r="E17" s="25" t="s">
        <v>42</v>
      </c>
      <c r="F17" s="26">
        <v>-0.3045637391239153</v>
      </c>
      <c r="G17" s="21">
        <v>3</v>
      </c>
      <c r="H17" s="2">
        <v>49</v>
      </c>
      <c r="I17" s="27">
        <f t="shared" si="0"/>
        <v>2717.3469387755104</v>
      </c>
      <c r="J17" s="24">
        <v>1118682.607513041</v>
      </c>
      <c r="L17" s="29"/>
    </row>
    <row r="18" spans="1:10" ht="12.75">
      <c r="A18" s="32"/>
      <c r="B18" s="33" t="s">
        <v>43</v>
      </c>
      <c r="C18" s="34"/>
      <c r="D18" s="35">
        <f>SUM(D3:D17)</f>
        <v>20370738</v>
      </c>
      <c r="E18" s="36"/>
      <c r="F18" s="37"/>
      <c r="G18" s="38"/>
      <c r="H18" s="39"/>
      <c r="I18" s="40"/>
      <c r="J18" s="40">
        <f>SUM(J3:J17)</f>
        <v>267029572.05153722</v>
      </c>
    </row>
    <row r="19" spans="1:10" ht="12.75">
      <c r="A19" s="41"/>
      <c r="B19" s="42"/>
      <c r="C19" s="43"/>
      <c r="D19" s="44"/>
      <c r="E19" s="44"/>
      <c r="F19" s="44"/>
      <c r="G19" s="44"/>
      <c r="H19" s="44"/>
      <c r="I19" s="44"/>
      <c r="J19" s="44"/>
    </row>
    <row r="20" spans="1:10" ht="12.75">
      <c r="A20" s="41"/>
      <c r="B20" s="42"/>
      <c r="C20" s="43"/>
      <c r="D20" s="45"/>
      <c r="E20" s="46"/>
      <c r="F20" s="47"/>
      <c r="G20" s="48"/>
      <c r="H20" s="49"/>
      <c r="I20" s="50"/>
      <c r="J20" s="44"/>
    </row>
    <row r="21" spans="1:10" ht="12.75">
      <c r="A21" s="51"/>
      <c r="B21" s="5" t="s">
        <v>44</v>
      </c>
      <c r="C21" s="52"/>
      <c r="D21" s="7"/>
      <c r="E21" s="53"/>
      <c r="F21" s="9"/>
      <c r="G21" s="54"/>
      <c r="H21" s="54"/>
      <c r="I21" s="55"/>
      <c r="J21" s="55"/>
    </row>
    <row r="22" spans="1:11" ht="12.75">
      <c r="A22" s="56">
        <v>18</v>
      </c>
      <c r="B22" s="29" t="s">
        <v>45</v>
      </c>
      <c r="C22" s="52" t="s">
        <v>32</v>
      </c>
      <c r="D22" s="7">
        <v>47126</v>
      </c>
      <c r="E22" s="53" t="s">
        <v>46</v>
      </c>
      <c r="F22" s="9">
        <v>0.4643134574154057</v>
      </c>
      <c r="G22" s="56">
        <v>8</v>
      </c>
      <c r="H22" s="56">
        <v>55</v>
      </c>
      <c r="I22" s="57">
        <f>D22/H22</f>
        <v>856.8363636363637</v>
      </c>
      <c r="J22" s="7">
        <v>11936537</v>
      </c>
      <c r="K22" s="56"/>
    </row>
    <row r="23" spans="1:11" ht="12.75">
      <c r="A23" s="56">
        <v>19</v>
      </c>
      <c r="B23" s="29" t="s">
        <v>47</v>
      </c>
      <c r="C23" s="23" t="s">
        <v>48</v>
      </c>
      <c r="D23" s="7">
        <v>45597</v>
      </c>
      <c r="E23" s="58" t="s">
        <v>26</v>
      </c>
      <c r="F23" s="9">
        <v>0.619614250701524</v>
      </c>
      <c r="G23" s="56">
        <v>12</v>
      </c>
      <c r="H23" s="56">
        <v>199</v>
      </c>
      <c r="I23" s="57">
        <f>D23/H23</f>
        <v>229.13065326633165</v>
      </c>
      <c r="J23" s="7">
        <v>9042676</v>
      </c>
      <c r="K23" s="56"/>
    </row>
    <row r="24" spans="1:11" ht="12.75">
      <c r="A24" s="56">
        <v>21</v>
      </c>
      <c r="B24" s="1" t="s">
        <v>49</v>
      </c>
      <c r="C24" s="2" t="s">
        <v>50</v>
      </c>
      <c r="D24" s="7">
        <v>33456</v>
      </c>
      <c r="E24" s="3" t="s">
        <v>28</v>
      </c>
      <c r="F24" s="9">
        <v>0.6327964860907761</v>
      </c>
      <c r="G24" s="56">
        <v>9</v>
      </c>
      <c r="H24" s="56">
        <v>38</v>
      </c>
      <c r="I24" s="57">
        <f>D24/H24</f>
        <v>880.421052631579</v>
      </c>
      <c r="J24" s="7">
        <v>5076957</v>
      </c>
      <c r="K24" s="56"/>
    </row>
    <row r="25" spans="1:11" ht="12.75">
      <c r="A25" s="56">
        <v>26</v>
      </c>
      <c r="B25" s="59" t="s">
        <v>51</v>
      </c>
      <c r="C25" s="23" t="s">
        <v>52</v>
      </c>
      <c r="D25" s="7">
        <v>11380</v>
      </c>
      <c r="E25" s="58" t="s">
        <v>53</v>
      </c>
      <c r="F25" s="9">
        <v>0.785378098525259</v>
      </c>
      <c r="G25" s="56">
        <v>12</v>
      </c>
      <c r="H25" s="56">
        <v>7</v>
      </c>
      <c r="I25" s="57">
        <f>D25/H25</f>
        <v>1625.7142857142858</v>
      </c>
      <c r="J25" s="7">
        <v>1397952</v>
      </c>
      <c r="K25" s="56"/>
    </row>
    <row r="26" spans="1:11" ht="12.75">
      <c r="A26" s="56">
        <v>34</v>
      </c>
      <c r="B26" s="31" t="s">
        <v>54</v>
      </c>
      <c r="C26" s="23" t="s">
        <v>12</v>
      </c>
      <c r="D26" s="7">
        <v>4426</v>
      </c>
      <c r="E26" s="58" t="s">
        <v>22</v>
      </c>
      <c r="F26" s="9">
        <v>1.4493635860542335</v>
      </c>
      <c r="G26" s="56">
        <v>8</v>
      </c>
      <c r="H26" s="56">
        <v>8</v>
      </c>
      <c r="I26" s="57">
        <f>D26/H26</f>
        <v>553.25</v>
      </c>
      <c r="J26" s="7">
        <v>2299336</v>
      </c>
      <c r="K26" s="56"/>
    </row>
    <row r="27" spans="1:11" ht="12.75">
      <c r="A27" s="56">
        <v>37</v>
      </c>
      <c r="B27" s="1" t="s">
        <v>55</v>
      </c>
      <c r="C27" s="2" t="s">
        <v>56</v>
      </c>
      <c r="D27" s="7">
        <v>4021</v>
      </c>
      <c r="E27" s="3" t="s">
        <v>57</v>
      </c>
      <c r="F27" s="9">
        <v>-0.04147794994040525</v>
      </c>
      <c r="G27" s="56">
        <v>5</v>
      </c>
      <c r="H27" s="56">
        <v>6</v>
      </c>
      <c r="I27" s="57">
        <f>D27/H27</f>
        <v>670.1666666666666</v>
      </c>
      <c r="J27" s="7">
        <v>366893</v>
      </c>
      <c r="K27" s="56"/>
    </row>
    <row r="28" spans="1:11" ht="12.75">
      <c r="A28" s="56">
        <v>39</v>
      </c>
      <c r="B28" s="22" t="s">
        <v>58</v>
      </c>
      <c r="C28" s="23" t="s">
        <v>12</v>
      </c>
      <c r="D28" s="7">
        <v>3864</v>
      </c>
      <c r="E28" s="58" t="s">
        <v>18</v>
      </c>
      <c r="F28" s="9">
        <v>0.9505300353356889</v>
      </c>
      <c r="G28" s="56">
        <v>14</v>
      </c>
      <c r="H28" s="56">
        <v>5</v>
      </c>
      <c r="I28" s="57">
        <f>D28/H28</f>
        <v>772.8</v>
      </c>
      <c r="J28" s="7">
        <v>23487310</v>
      </c>
      <c r="K28" s="56"/>
    </row>
    <row r="29" spans="1:11" ht="12.75">
      <c r="A29" s="56">
        <v>41</v>
      </c>
      <c r="B29" s="22" t="s">
        <v>59</v>
      </c>
      <c r="C29" s="23" t="s">
        <v>60</v>
      </c>
      <c r="D29" s="7">
        <v>2885</v>
      </c>
      <c r="E29" s="58" t="s">
        <v>61</v>
      </c>
      <c r="F29" s="9">
        <v>0.9080687830687831</v>
      </c>
      <c r="G29" s="56">
        <v>58</v>
      </c>
      <c r="H29" s="56">
        <v>19</v>
      </c>
      <c r="I29" s="57">
        <f>D29/H29</f>
        <v>151.8421052631579</v>
      </c>
      <c r="J29" s="7">
        <v>37938642</v>
      </c>
      <c r="K29" s="56"/>
    </row>
    <row r="30" spans="1:11" ht="12.75">
      <c r="A30" s="56">
        <v>44</v>
      </c>
      <c r="B30" s="1" t="s">
        <v>62</v>
      </c>
      <c r="C30" s="2" t="s">
        <v>12</v>
      </c>
      <c r="D30" s="7">
        <v>1961</v>
      </c>
      <c r="E30" s="3" t="s">
        <v>18</v>
      </c>
      <c r="F30" s="9">
        <v>1.3179669030732861</v>
      </c>
      <c r="G30" s="56">
        <v>5</v>
      </c>
      <c r="H30" s="56">
        <v>21</v>
      </c>
      <c r="I30" s="57">
        <f>D30/H30</f>
        <v>93.38095238095238</v>
      </c>
      <c r="J30" s="7">
        <v>918400</v>
      </c>
      <c r="K30" s="56"/>
    </row>
    <row r="31" spans="1:11" ht="12.75">
      <c r="A31" s="56">
        <v>45</v>
      </c>
      <c r="B31" s="31" t="s">
        <v>63</v>
      </c>
      <c r="C31" s="23" t="s">
        <v>64</v>
      </c>
      <c r="D31" s="7">
        <v>1862</v>
      </c>
      <c r="E31" s="58" t="s">
        <v>65</v>
      </c>
      <c r="F31" s="9">
        <v>-0.22351959966638865</v>
      </c>
      <c r="G31" s="56">
        <v>4</v>
      </c>
      <c r="H31" s="56">
        <v>2</v>
      </c>
      <c r="I31" s="57">
        <f>D31/H31</f>
        <v>931</v>
      </c>
      <c r="J31" s="7">
        <v>67881</v>
      </c>
      <c r="K31" s="56"/>
    </row>
    <row r="32" spans="1:11" ht="12.75">
      <c r="A32" s="56">
        <v>46</v>
      </c>
      <c r="B32" s="22" t="s">
        <v>66</v>
      </c>
      <c r="C32" s="23" t="s">
        <v>32</v>
      </c>
      <c r="D32" s="7">
        <v>1838</v>
      </c>
      <c r="E32" s="58" t="s">
        <v>18</v>
      </c>
      <c r="F32" s="9">
        <v>-0.17132551848512173</v>
      </c>
      <c r="G32" s="56">
        <v>12</v>
      </c>
      <c r="H32" s="56">
        <v>3</v>
      </c>
      <c r="I32" s="57">
        <f>D32/H32</f>
        <v>612.6666666666666</v>
      </c>
      <c r="J32" s="7">
        <v>9828430</v>
      </c>
      <c r="K32" s="56"/>
    </row>
    <row r="33" spans="1:11" ht="12.75">
      <c r="A33" s="56">
        <v>49</v>
      </c>
      <c r="B33" s="22" t="s">
        <v>67</v>
      </c>
      <c r="C33" s="23" t="s">
        <v>64</v>
      </c>
      <c r="D33" s="7">
        <v>1246</v>
      </c>
      <c r="E33" s="58" t="s">
        <v>68</v>
      </c>
      <c r="F33" s="9">
        <v>-0.791324736225088</v>
      </c>
      <c r="G33" s="56">
        <v>6</v>
      </c>
      <c r="H33" s="56">
        <v>2</v>
      </c>
      <c r="I33" s="57">
        <f>D33/H33</f>
        <v>623</v>
      </c>
      <c r="J33" s="7">
        <v>86264</v>
      </c>
      <c r="K33" s="56"/>
    </row>
    <row r="34" spans="1:11" ht="12.75">
      <c r="A34" s="56">
        <v>51</v>
      </c>
      <c r="B34" s="29" t="s">
        <v>69</v>
      </c>
      <c r="C34" s="23" t="s">
        <v>32</v>
      </c>
      <c r="D34" s="7">
        <v>1137</v>
      </c>
      <c r="E34" s="60" t="s">
        <v>33</v>
      </c>
      <c r="F34" s="9" t="s">
        <v>19</v>
      </c>
      <c r="G34" s="56">
        <v>11</v>
      </c>
      <c r="H34" s="56">
        <v>2</v>
      </c>
      <c r="I34" s="57">
        <f>D34/H34</f>
        <v>568.5</v>
      </c>
      <c r="J34" s="7">
        <v>47868.516442068874</v>
      </c>
      <c r="K34" s="56"/>
    </row>
    <row r="35" spans="1:11" ht="12.75">
      <c r="A35" s="56">
        <v>52</v>
      </c>
      <c r="B35" s="22" t="s">
        <v>70</v>
      </c>
      <c r="C35" s="23" t="s">
        <v>32</v>
      </c>
      <c r="D35" s="7">
        <v>837</v>
      </c>
      <c r="E35" s="58" t="s">
        <v>71</v>
      </c>
      <c r="F35" s="9">
        <v>3.063106796116505</v>
      </c>
      <c r="G35" s="56">
        <v>4</v>
      </c>
      <c r="H35" s="56">
        <v>2</v>
      </c>
      <c r="I35" s="57">
        <f>D35/H35</f>
        <v>418.5</v>
      </c>
      <c r="J35" s="7">
        <v>42752</v>
      </c>
      <c r="K35" s="56"/>
    </row>
    <row r="36" spans="1:11" ht="12.75">
      <c r="A36" s="56">
        <v>54</v>
      </c>
      <c r="B36" s="29" t="s">
        <v>72</v>
      </c>
      <c r="C36" s="23" t="s">
        <v>32</v>
      </c>
      <c r="D36" s="7">
        <v>659</v>
      </c>
      <c r="E36" s="58" t="s">
        <v>73</v>
      </c>
      <c r="F36" s="9">
        <v>-0.9947340558357896</v>
      </c>
      <c r="G36" s="56">
        <v>4</v>
      </c>
      <c r="H36" s="56">
        <v>1</v>
      </c>
      <c r="I36" s="57">
        <f>D36/H36</f>
        <v>659</v>
      </c>
      <c r="J36" s="7">
        <v>993116.3303890107</v>
      </c>
      <c r="K36" s="56"/>
    </row>
    <row r="37" spans="1:11" ht="12.75">
      <c r="A37" s="56">
        <v>56</v>
      </c>
      <c r="B37" s="29" t="s">
        <v>74</v>
      </c>
      <c r="C37" s="23" t="s">
        <v>32</v>
      </c>
      <c r="D37" s="7">
        <v>577</v>
      </c>
      <c r="E37" s="58" t="s">
        <v>75</v>
      </c>
      <c r="F37" s="9">
        <v>1.7607655502392343</v>
      </c>
      <c r="G37" s="56">
        <v>19</v>
      </c>
      <c r="H37" s="56">
        <v>2</v>
      </c>
      <c r="I37" s="57">
        <f>D37/H37</f>
        <v>288.5</v>
      </c>
      <c r="J37" s="7">
        <v>1814990</v>
      </c>
      <c r="K37" s="56"/>
    </row>
    <row r="38" spans="1:11" ht="12.75">
      <c r="A38" s="56">
        <v>57</v>
      </c>
      <c r="B38" s="22" t="s">
        <v>76</v>
      </c>
      <c r="C38" s="23" t="s">
        <v>32</v>
      </c>
      <c r="D38" s="7">
        <v>532</v>
      </c>
      <c r="E38" s="58" t="s">
        <v>33</v>
      </c>
      <c r="F38" s="9">
        <v>0.5739644970414202</v>
      </c>
      <c r="G38" s="56">
        <v>6</v>
      </c>
      <c r="H38" s="56">
        <v>3</v>
      </c>
      <c r="I38" s="57">
        <f>D38/H38</f>
        <v>177.33333333333334</v>
      </c>
      <c r="J38" s="7">
        <v>27505</v>
      </c>
      <c r="K38" s="56"/>
    </row>
    <row r="39" spans="1:11" ht="12.75">
      <c r="A39" s="56">
        <v>57</v>
      </c>
      <c r="B39" s="29" t="s">
        <v>76</v>
      </c>
      <c r="C39" s="23" t="s">
        <v>32</v>
      </c>
      <c r="D39" s="7">
        <v>532</v>
      </c>
      <c r="E39" s="60" t="s">
        <v>33</v>
      </c>
      <c r="F39" s="9">
        <v>0.5739644970414202</v>
      </c>
      <c r="G39" s="56">
        <v>6</v>
      </c>
      <c r="H39" s="56">
        <v>3</v>
      </c>
      <c r="I39" s="57">
        <f>D39/H39</f>
        <v>177.33333333333334</v>
      </c>
      <c r="J39" s="7">
        <v>27505</v>
      </c>
      <c r="K39" s="56"/>
    </row>
    <row r="40" spans="1:11" ht="12.75">
      <c r="A40" s="56">
        <v>58</v>
      </c>
      <c r="B40" s="29" t="s">
        <v>77</v>
      </c>
      <c r="C40" s="23" t="s">
        <v>12</v>
      </c>
      <c r="D40" s="7">
        <v>494</v>
      </c>
      <c r="E40" s="58" t="s">
        <v>78</v>
      </c>
      <c r="F40" s="9" t="s">
        <v>19</v>
      </c>
      <c r="G40" s="56">
        <v>9</v>
      </c>
      <c r="H40" s="56">
        <v>2</v>
      </c>
      <c r="I40" s="57">
        <f>D40/H40</f>
        <v>247</v>
      </c>
      <c r="J40" s="7">
        <v>1093148.120303899</v>
      </c>
      <c r="K40" s="56"/>
    </row>
    <row r="41" spans="1:11" ht="12.75">
      <c r="A41" s="56">
        <v>17</v>
      </c>
      <c r="B41" s="61" t="s">
        <v>79</v>
      </c>
      <c r="C41" s="62" t="s">
        <v>12</v>
      </c>
      <c r="D41" s="7">
        <v>55934</v>
      </c>
      <c r="E41" s="58" t="s">
        <v>61</v>
      </c>
      <c r="F41" s="9">
        <v>0.91</v>
      </c>
      <c r="G41" s="56">
        <v>6</v>
      </c>
      <c r="H41" s="56">
        <v>45</v>
      </c>
      <c r="I41" s="57">
        <f>D41/H41</f>
        <v>1242.9777777777779</v>
      </c>
      <c r="J41" s="63">
        <v>2265361</v>
      </c>
      <c r="K41" s="56"/>
    </row>
    <row r="42" spans="1:11" ht="12.75">
      <c r="A42" s="56"/>
      <c r="B42" s="61"/>
      <c r="C42" s="62"/>
      <c r="D42" s="7"/>
      <c r="E42" s="58"/>
      <c r="F42" s="9"/>
      <c r="G42" s="56"/>
      <c r="H42" s="56"/>
      <c r="I42" s="57"/>
      <c r="J42" s="7"/>
      <c r="K42" s="56"/>
    </row>
    <row r="43" spans="1:11" ht="12.75">
      <c r="A43" s="56"/>
      <c r="B43" s="5" t="s">
        <v>80</v>
      </c>
      <c r="C43" s="6"/>
      <c r="D43" s="7"/>
      <c r="E43" s="64"/>
      <c r="F43" s="9"/>
      <c r="G43" s="56"/>
      <c r="H43" s="56"/>
      <c r="I43" s="57"/>
      <c r="J43" s="7"/>
      <c r="K43" s="56"/>
    </row>
    <row r="44" spans="1:11" ht="12.75">
      <c r="A44" s="56">
        <v>20</v>
      </c>
      <c r="B44" s="65" t="s">
        <v>81</v>
      </c>
      <c r="C44" s="2" t="s">
        <v>82</v>
      </c>
      <c r="D44" s="7">
        <v>42746</v>
      </c>
      <c r="E44" s="66" t="s">
        <v>83</v>
      </c>
      <c r="F44" s="9" t="s">
        <v>19</v>
      </c>
      <c r="G44" s="56">
        <v>1</v>
      </c>
      <c r="H44" s="56">
        <v>21</v>
      </c>
      <c r="I44" s="57">
        <f>D44/H44</f>
        <v>2035.5238095238096</v>
      </c>
      <c r="J44" s="7">
        <v>42746</v>
      </c>
      <c r="K44" s="56"/>
    </row>
    <row r="45" spans="1:11" ht="12.75">
      <c r="A45" s="56">
        <v>27</v>
      </c>
      <c r="B45" s="65" t="s">
        <v>84</v>
      </c>
      <c r="C45" s="2" t="s">
        <v>85</v>
      </c>
      <c r="D45" s="7">
        <v>10962</v>
      </c>
      <c r="E45" s="66" t="s">
        <v>68</v>
      </c>
      <c r="F45" s="9" t="s">
        <v>19</v>
      </c>
      <c r="G45" s="56">
        <v>1</v>
      </c>
      <c r="H45" s="56">
        <v>11</v>
      </c>
      <c r="I45" s="57">
        <f>D45/H45</f>
        <v>996.5454545454545</v>
      </c>
      <c r="J45" s="7">
        <v>10962</v>
      </c>
      <c r="K45" s="56"/>
    </row>
    <row r="46" spans="1:11" ht="12.75">
      <c r="A46" s="23">
        <v>29</v>
      </c>
      <c r="B46" s="65" t="s">
        <v>86</v>
      </c>
      <c r="C46" s="2" t="s">
        <v>15</v>
      </c>
      <c r="D46" s="7">
        <v>10197</v>
      </c>
      <c r="E46" s="66" t="s">
        <v>87</v>
      </c>
      <c r="F46" s="9" t="s">
        <v>19</v>
      </c>
      <c r="G46" s="56">
        <v>1</v>
      </c>
      <c r="H46" s="56">
        <v>15</v>
      </c>
      <c r="I46" s="57">
        <f>D46/H46</f>
        <v>679.8</v>
      </c>
      <c r="J46" s="7">
        <v>10197</v>
      </c>
      <c r="K46" s="56"/>
    </row>
    <row r="47" spans="1:11" ht="12.75">
      <c r="A47" s="56">
        <v>32</v>
      </c>
      <c r="B47" s="65" t="s">
        <v>88</v>
      </c>
      <c r="C47" s="2" t="s">
        <v>89</v>
      </c>
      <c r="D47" s="7">
        <v>6423</v>
      </c>
      <c r="E47" s="66" t="s">
        <v>90</v>
      </c>
      <c r="F47" s="9" t="s">
        <v>19</v>
      </c>
      <c r="G47" s="56">
        <v>1</v>
      </c>
      <c r="H47" s="56">
        <v>1</v>
      </c>
      <c r="I47" s="57">
        <f>D47/H47</f>
        <v>6423</v>
      </c>
      <c r="J47" s="7">
        <v>6423</v>
      </c>
      <c r="K47" s="56"/>
    </row>
    <row r="48" spans="1:11" ht="12.75">
      <c r="A48" s="56">
        <v>65</v>
      </c>
      <c r="B48" s="65" t="s">
        <v>91</v>
      </c>
      <c r="C48" s="2" t="s">
        <v>15</v>
      </c>
      <c r="D48" s="7">
        <v>346</v>
      </c>
      <c r="E48" s="66" t="s">
        <v>61</v>
      </c>
      <c r="F48" s="9" t="s">
        <v>19</v>
      </c>
      <c r="G48" s="56">
        <v>1</v>
      </c>
      <c r="H48" s="56">
        <v>2</v>
      </c>
      <c r="I48" s="57">
        <f>D48/H48</f>
        <v>173</v>
      </c>
      <c r="J48" s="7">
        <v>346</v>
      </c>
      <c r="K48" s="56"/>
    </row>
    <row r="49" spans="1:10" ht="12.75">
      <c r="A49" s="23"/>
      <c r="B49" s="65"/>
      <c r="D49" s="7"/>
      <c r="E49" s="67"/>
      <c r="F49" s="9"/>
      <c r="G49" s="54"/>
      <c r="H49" s="54"/>
      <c r="I49" s="68"/>
      <c r="J49" s="69"/>
    </row>
    <row r="50" spans="1:10" ht="12.75">
      <c r="A50" s="23"/>
      <c r="B50" s="65"/>
      <c r="D50" s="7"/>
      <c r="E50" s="67"/>
      <c r="F50" s="9"/>
      <c r="G50" s="54"/>
      <c r="H50" s="54"/>
      <c r="I50" s="68"/>
      <c r="J50" s="69"/>
    </row>
    <row r="51" spans="1:10" ht="12.75">
      <c r="A51" s="23"/>
      <c r="B51" s="70" t="s">
        <v>92</v>
      </c>
      <c r="C51" s="71"/>
      <c r="D51" s="72"/>
      <c r="E51" s="73"/>
      <c r="F51" s="9"/>
      <c r="G51" s="74"/>
      <c r="H51" s="75"/>
      <c r="I51" s="76"/>
      <c r="J51" s="74"/>
    </row>
    <row r="52" spans="1:10" ht="12.75">
      <c r="A52" s="23"/>
      <c r="B52" s="77" t="s">
        <v>93</v>
      </c>
      <c r="C52" s="78"/>
      <c r="D52" s="72"/>
      <c r="E52" s="73"/>
      <c r="F52" s="52"/>
      <c r="G52" s="74"/>
      <c r="H52" s="75"/>
      <c r="I52" s="76"/>
      <c r="J52" s="74"/>
    </row>
    <row r="53" spans="1:10" ht="12.75">
      <c r="A53" s="79"/>
      <c r="B53" s="77"/>
      <c r="C53" s="78"/>
      <c r="D53" s="72"/>
      <c r="E53" s="73"/>
      <c r="F53" s="52"/>
      <c r="G53" s="74"/>
      <c r="H53" s="75"/>
      <c r="I53" s="76"/>
      <c r="J53" s="74"/>
    </row>
    <row r="54" spans="1:10" ht="12.75">
      <c r="A54" s="4"/>
      <c r="B54" s="77" t="s">
        <v>94</v>
      </c>
      <c r="C54" s="78"/>
      <c r="D54" s="72"/>
      <c r="E54" s="73"/>
      <c r="F54" s="52"/>
      <c r="G54" s="74"/>
      <c r="H54" s="75"/>
      <c r="I54" s="76"/>
      <c r="J54" s="74"/>
    </row>
    <row r="55" spans="1:10" ht="12.75">
      <c r="A55" s="4"/>
      <c r="B55" s="77"/>
      <c r="C55" s="21"/>
      <c r="D55" s="52"/>
      <c r="E55" s="53"/>
      <c r="F55" s="52"/>
      <c r="G55" s="76"/>
      <c r="H55" s="74"/>
      <c r="I55" s="75"/>
      <c r="J55" s="76"/>
    </row>
    <row r="56" spans="1:10" ht="12.75">
      <c r="A56" s="4"/>
      <c r="B56" s="77" t="s">
        <v>95</v>
      </c>
      <c r="C56" s="21"/>
      <c r="D56" s="52"/>
      <c r="E56" s="53"/>
      <c r="F56" s="52"/>
      <c r="G56" s="76"/>
      <c r="H56" s="74"/>
      <c r="I56" s="75"/>
      <c r="J56" s="76"/>
    </row>
    <row r="57" spans="1:10" ht="12.75">
      <c r="A57" s="4"/>
      <c r="B57" s="77"/>
      <c r="C57" s="21"/>
      <c r="D57" s="52"/>
      <c r="E57" s="53"/>
      <c r="F57" s="52"/>
      <c r="G57" s="76"/>
      <c r="H57" s="74"/>
      <c r="I57" s="75"/>
      <c r="J57" s="76"/>
    </row>
    <row r="58" spans="1:10" ht="12.75">
      <c r="A58" s="4"/>
      <c r="B58" s="77" t="s">
        <v>96</v>
      </c>
      <c r="C58" s="52"/>
      <c r="D58" s="52"/>
      <c r="E58" s="53"/>
      <c r="F58" s="52"/>
      <c r="G58" s="76"/>
      <c r="H58" s="74"/>
      <c r="I58" s="75"/>
      <c r="J58" s="76"/>
    </row>
    <row r="59" spans="1:10" ht="12.75">
      <c r="A59" s="51"/>
      <c r="B59" s="77"/>
      <c r="C59" s="21"/>
      <c r="D59" s="52"/>
      <c r="E59" s="53"/>
      <c r="F59" s="52"/>
      <c r="G59" s="76"/>
      <c r="H59" s="74"/>
      <c r="I59" s="75"/>
      <c r="J59" s="76"/>
    </row>
    <row r="60" spans="1:10" ht="12.75">
      <c r="A60" s="80"/>
      <c r="B60" s="77" t="s">
        <v>97</v>
      </c>
      <c r="C60" s="21"/>
      <c r="D60" s="81"/>
      <c r="E60" s="53"/>
      <c r="F60" s="9"/>
      <c r="G60" s="54"/>
      <c r="H60" s="54"/>
      <c r="I60" s="82"/>
      <c r="J60" s="82"/>
    </row>
    <row r="61" spans="1:10" ht="12.75">
      <c r="A61" s="80"/>
      <c r="B61" s="77"/>
      <c r="C61" s="21"/>
      <c r="D61" s="81"/>
      <c r="E61" s="53"/>
      <c r="F61" s="9"/>
      <c r="G61" s="54"/>
      <c r="H61" s="54"/>
      <c r="I61" s="82"/>
      <c r="J61" s="82"/>
    </row>
    <row r="62" spans="1:10" ht="12.75">
      <c r="A62" s="80"/>
      <c r="B62" s="83" t="s">
        <v>98</v>
      </c>
      <c r="C62" s="21"/>
      <c r="D62" s="81"/>
      <c r="E62" s="53"/>
      <c r="F62" s="9"/>
      <c r="G62" s="54"/>
      <c r="H62" s="54"/>
      <c r="I62" s="82"/>
      <c r="J62" s="82"/>
    </row>
    <row r="63" spans="1:10" ht="12.75">
      <c r="A63" s="80"/>
      <c r="B63" s="77"/>
      <c r="C63" s="21"/>
      <c r="D63" s="81"/>
      <c r="E63" s="53"/>
      <c r="F63" s="9"/>
      <c r="G63" s="54"/>
      <c r="H63" s="54"/>
      <c r="I63" s="82"/>
      <c r="J63" s="82"/>
    </row>
    <row r="64" spans="1:10" ht="12.75">
      <c r="A64" s="80"/>
      <c r="B64" s="84" t="s">
        <v>99</v>
      </c>
      <c r="C64" s="21"/>
      <c r="D64" s="81"/>
      <c r="E64" s="53"/>
      <c r="F64" s="9"/>
      <c r="G64" s="54"/>
      <c r="H64" s="54"/>
      <c r="I64" s="82"/>
      <c r="J64" s="82"/>
    </row>
    <row r="65" spans="1:10" ht="12.75">
      <c r="A65" s="80"/>
      <c r="B65" s="85" t="s">
        <v>100</v>
      </c>
      <c r="C65" s="21"/>
      <c r="D65" s="81"/>
      <c r="E65" s="53"/>
      <c r="F65" s="9"/>
      <c r="G65" s="54"/>
      <c r="H65" s="54"/>
      <c r="I65" s="82"/>
      <c r="J65" s="82"/>
    </row>
    <row r="66" spans="1:10" ht="12.75">
      <c r="A66" s="80"/>
      <c r="B66" s="86"/>
      <c r="D66" s="7"/>
      <c r="E66" s="53"/>
      <c r="F66" s="9"/>
      <c r="G66" s="54"/>
      <c r="H66" s="54"/>
      <c r="I66" s="55"/>
      <c r="J66" s="55"/>
    </row>
    <row r="67" spans="1:10" ht="12.75">
      <c r="A67" s="80"/>
      <c r="B67" s="84" t="s">
        <v>101</v>
      </c>
      <c r="D67" s="7"/>
      <c r="E67" s="53"/>
      <c r="F67" s="9"/>
      <c r="G67" s="54"/>
      <c r="H67" s="54"/>
      <c r="I67" s="55"/>
      <c r="J67" s="55"/>
    </row>
    <row r="68" spans="1:10" ht="12.75">
      <c r="A68" s="80"/>
      <c r="B68" s="85" t="s">
        <v>102</v>
      </c>
      <c r="C68" s="87"/>
      <c r="D68" s="88"/>
      <c r="E68" s="89"/>
      <c r="F68" s="9"/>
      <c r="G68" s="54"/>
      <c r="H68" s="54"/>
      <c r="I68" s="55"/>
      <c r="J68" s="55"/>
    </row>
    <row r="69" spans="1:2" ht="12.75">
      <c r="A69" s="80"/>
      <c r="B69" s="85" t="s">
        <v>103</v>
      </c>
    </row>
    <row r="70" ht="12.75">
      <c r="A70" s="80"/>
    </row>
    <row r="71" ht="12.75">
      <c r="A71" s="80"/>
    </row>
    <row r="72" spans="1:2" ht="12.75">
      <c r="A72" s="2"/>
      <c r="B72" s="90" t="s">
        <v>104</v>
      </c>
    </row>
    <row r="73" spans="1:5" ht="12.75">
      <c r="A73" s="2"/>
      <c r="B73" s="1" t="s">
        <v>105</v>
      </c>
      <c r="C73" s="2" t="s">
        <v>37</v>
      </c>
      <c r="D73" s="9" t="s">
        <v>19</v>
      </c>
      <c r="E73" s="91" t="s">
        <v>106</v>
      </c>
    </row>
    <row r="74" spans="1:5" ht="12.75">
      <c r="A74" s="2"/>
      <c r="B74" s="1" t="s">
        <v>107</v>
      </c>
      <c r="C74" s="2" t="s">
        <v>32</v>
      </c>
      <c r="D74" s="9" t="s">
        <v>19</v>
      </c>
      <c r="E74" s="91" t="s">
        <v>108</v>
      </c>
    </row>
    <row r="75" spans="1:5" ht="12.75">
      <c r="A75" s="2"/>
      <c r="B75" s="1" t="s">
        <v>109</v>
      </c>
      <c r="C75" s="2" t="s">
        <v>37</v>
      </c>
      <c r="D75" s="9" t="s">
        <v>19</v>
      </c>
      <c r="E75" s="91" t="s">
        <v>110</v>
      </c>
    </row>
    <row r="76" spans="1:5" ht="12.75">
      <c r="A76" s="2"/>
      <c r="B76" s="1" t="s">
        <v>111</v>
      </c>
      <c r="C76" s="2" t="s">
        <v>112</v>
      </c>
      <c r="D76" s="9" t="s">
        <v>19</v>
      </c>
      <c r="E76" s="91" t="s">
        <v>113</v>
      </c>
    </row>
    <row r="77" spans="1:5" ht="12.75">
      <c r="A77" s="2"/>
      <c r="B77" s="1" t="s">
        <v>114</v>
      </c>
      <c r="C77" s="2" t="s">
        <v>15</v>
      </c>
      <c r="D77" s="9" t="s">
        <v>19</v>
      </c>
      <c r="E77" s="91" t="s">
        <v>78</v>
      </c>
    </row>
    <row r="78" spans="2:5" ht="12.75">
      <c r="B78" s="1" t="s">
        <v>115</v>
      </c>
      <c r="C78" s="2" t="s">
        <v>116</v>
      </c>
      <c r="D78" s="9" t="s">
        <v>19</v>
      </c>
      <c r="E78" s="91" t="s">
        <v>117</v>
      </c>
    </row>
    <row r="79" spans="2:5" ht="12.75">
      <c r="B79" s="1" t="s">
        <v>118</v>
      </c>
      <c r="C79" s="2" t="s">
        <v>119</v>
      </c>
      <c r="D79" s="9" t="s">
        <v>19</v>
      </c>
      <c r="E79" s="91" t="s">
        <v>57</v>
      </c>
    </row>
    <row r="80" spans="2:5" ht="12.75">
      <c r="B80" s="1" t="s">
        <v>120</v>
      </c>
      <c r="C80" s="2" t="s">
        <v>121</v>
      </c>
      <c r="D80" s="9" t="s">
        <v>19</v>
      </c>
      <c r="E80" s="91" t="s">
        <v>61</v>
      </c>
    </row>
    <row r="81" spans="2:5" ht="12.75">
      <c r="B81" s="1" t="s">
        <v>122</v>
      </c>
      <c r="C81" s="2" t="s">
        <v>37</v>
      </c>
      <c r="D81" s="9" t="s">
        <v>19</v>
      </c>
      <c r="E81" s="3" t="s">
        <v>123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